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3" activeTab="2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/>
  <c r="AB97" i="63"/>
  <c r="AB22"/>
  <c r="AB69" i="61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U94"/>
  <c r="U93"/>
  <c r="U92"/>
  <c r="N92"/>
  <c r="U91"/>
  <c r="F91"/>
  <c r="U90"/>
  <c r="N90"/>
  <c r="U89"/>
  <c r="N89"/>
  <c r="F89"/>
  <c r="U88"/>
  <c r="N88"/>
  <c r="U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U74"/>
  <c r="N74"/>
  <c r="U73"/>
  <c r="N73"/>
  <c r="F73"/>
  <c r="U72"/>
  <c r="N72"/>
  <c r="U71"/>
  <c r="F71"/>
  <c r="U70"/>
  <c r="N70"/>
  <c r="U69"/>
  <c r="N69"/>
  <c r="U68"/>
  <c r="N68"/>
  <c r="U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U54"/>
  <c r="N54"/>
  <c r="U53"/>
  <c r="N53"/>
  <c r="F53"/>
  <c r="U52"/>
  <c r="N52"/>
  <c r="U51"/>
  <c r="F51"/>
  <c r="U50"/>
  <c r="N50"/>
  <c r="U49"/>
  <c r="N49"/>
  <c r="F49"/>
  <c r="U48"/>
  <c r="N48"/>
  <c r="U47"/>
  <c r="U46"/>
  <c r="N46"/>
  <c r="U45"/>
  <c r="N45"/>
  <c r="F45"/>
  <c r="U44"/>
  <c r="N44"/>
  <c r="U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U33"/>
  <c r="N33"/>
  <c r="U32"/>
  <c r="N32"/>
  <c r="U31"/>
  <c r="U30"/>
  <c r="N30"/>
  <c r="U29"/>
  <c r="N29"/>
  <c r="F29"/>
  <c r="U28"/>
  <c r="U27"/>
  <c r="N27"/>
  <c r="U26"/>
  <c r="N26"/>
  <c r="U25"/>
  <c r="N25"/>
  <c r="F25"/>
  <c r="U24"/>
  <c r="N24"/>
  <c r="F24"/>
  <c r="U23"/>
  <c r="F23"/>
  <c r="U22"/>
  <c r="N22"/>
  <c r="U21"/>
  <c r="N21"/>
  <c r="U20"/>
  <c r="N20"/>
  <c r="U19"/>
  <c r="F19"/>
  <c r="U18"/>
  <c r="N18"/>
  <c r="U17"/>
  <c r="N17"/>
  <c r="F17"/>
  <c r="U16"/>
  <c r="N16"/>
  <c r="U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AD93"/>
  <c r="U93"/>
  <c r="N93"/>
  <c r="F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U82"/>
  <c r="N82"/>
  <c r="F82"/>
  <c r="U81"/>
  <c r="N81"/>
  <c r="U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F10"/>
  <c r="U9"/>
  <c r="U8"/>
  <c r="F8"/>
  <c r="U7"/>
  <c r="F7"/>
  <c r="U6"/>
  <c r="F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8" i="63" l="1"/>
  <c r="F36"/>
  <c r="F28"/>
  <c r="F60" i="56"/>
  <c r="F16"/>
  <c r="F88" i="55"/>
  <c r="F72" i="63"/>
  <c r="F12"/>
  <c r="F91" i="62"/>
  <c r="F92" i="63"/>
  <c r="F90"/>
  <c r="F80"/>
  <c r="F58"/>
  <c r="F26"/>
  <c r="F52"/>
  <c r="F18"/>
  <c r="F56"/>
  <c r="F16"/>
  <c r="F34"/>
  <c r="F69" i="57"/>
  <c r="F96" i="63"/>
  <c r="F94"/>
  <c r="F88"/>
  <c r="F86"/>
  <c r="F84"/>
  <c r="F82"/>
  <c r="F78"/>
  <c r="F76"/>
  <c r="F74"/>
  <c r="F70"/>
  <c r="F68"/>
  <c r="F66"/>
  <c r="F62"/>
  <c r="F54"/>
  <c r="F50"/>
  <c r="F48"/>
  <c r="F46"/>
  <c r="F44"/>
  <c r="F42"/>
  <c r="F32"/>
  <c r="F30"/>
  <c r="F22"/>
  <c r="F20"/>
  <c r="F14"/>
  <c r="F10"/>
  <c r="F8"/>
  <c r="F6"/>
  <c r="F4"/>
  <c r="F97"/>
  <c r="F95"/>
  <c r="F93"/>
  <c r="F87"/>
  <c r="F75"/>
  <c r="F55"/>
  <c r="F43"/>
  <c r="F33"/>
  <c r="F27"/>
  <c r="F15"/>
  <c r="F5"/>
  <c r="F60"/>
  <c r="F94" i="62"/>
  <c r="F80"/>
  <c r="F72"/>
  <c r="F60"/>
  <c r="F49"/>
  <c r="F88" i="61"/>
  <c r="F60"/>
  <c r="F4"/>
  <c r="B99"/>
  <c r="F14"/>
  <c r="F82"/>
  <c r="C99" i="56"/>
  <c r="F10"/>
  <c r="F94"/>
  <c r="F92"/>
  <c r="F54"/>
  <c r="F52"/>
  <c r="F44"/>
  <c r="F8"/>
  <c r="F6"/>
  <c r="B99"/>
  <c r="C99" i="55"/>
  <c r="F80"/>
  <c r="F26"/>
  <c r="F20"/>
  <c r="F46"/>
  <c r="F16" i="58"/>
  <c r="F12"/>
  <c r="B99"/>
  <c r="F78" i="57"/>
  <c r="C99"/>
  <c r="F48"/>
  <c r="F6"/>
  <c r="F73" i="61"/>
  <c r="F21" i="63"/>
  <c r="F33" i="62"/>
  <c r="F31"/>
  <c r="N7" i="61"/>
  <c r="N27"/>
  <c r="N31"/>
  <c r="N98"/>
  <c r="F69" i="63"/>
  <c r="F67"/>
  <c r="C99"/>
  <c r="F47"/>
  <c r="B99"/>
  <c r="F97" i="62"/>
  <c r="F95"/>
  <c r="F83"/>
  <c r="F81"/>
  <c r="F47"/>
  <c r="F35"/>
  <c r="F23"/>
  <c r="F17"/>
  <c r="F79" i="5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O90" s="1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N55"/>
  <c r="N56"/>
  <c r="O56" s="1"/>
  <c r="N59"/>
  <c r="N60"/>
  <c r="O60" s="1"/>
  <c r="N63"/>
  <c r="N64"/>
  <c r="O64" s="1"/>
  <c r="N67"/>
  <c r="N68"/>
  <c r="O68" s="1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M38" i="66"/>
  <c r="D38" i="57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8"/>
  <c r="O48"/>
  <c r="V56"/>
  <c r="V4"/>
  <c r="V40"/>
  <c r="V59"/>
  <c r="V16"/>
  <c r="O16"/>
  <c r="V24"/>
  <c r="V31"/>
  <c r="V87"/>
  <c r="V98"/>
  <c r="O98"/>
  <c r="O19" i="56"/>
  <c r="V24"/>
  <c r="V35"/>
  <c r="O35"/>
  <c r="V40"/>
  <c r="O42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N60"/>
  <c r="O60" s="1"/>
  <c r="F61"/>
  <c r="O64"/>
  <c r="O80"/>
  <c r="O92"/>
  <c r="O29" i="56"/>
  <c r="O45"/>
  <c r="O57"/>
  <c r="O65"/>
  <c r="O73"/>
  <c r="V62" i="55"/>
  <c r="V66"/>
  <c r="V74"/>
  <c r="V15" i="56"/>
  <c r="O15"/>
  <c r="V31"/>
  <c r="O31"/>
  <c r="V36"/>
  <c r="O38"/>
  <c r="V47"/>
  <c r="O47"/>
  <c r="V52"/>
  <c r="V54"/>
  <c r="V59"/>
  <c r="O62"/>
  <c r="V67"/>
  <c r="V75"/>
  <c r="V83"/>
  <c r="V86"/>
  <c r="V12" i="55"/>
  <c r="V28"/>
  <c r="V44"/>
  <c r="V60"/>
  <c r="V90"/>
  <c r="V95"/>
  <c r="V11" i="56"/>
  <c r="V32"/>
  <c r="V43"/>
  <c r="V48"/>
  <c r="B99" i="55"/>
  <c r="F3"/>
  <c r="K99"/>
  <c r="F5"/>
  <c r="G18"/>
  <c r="N20"/>
  <c r="O20" s="1"/>
  <c r="F21"/>
  <c r="G34"/>
  <c r="O35"/>
  <c r="N36"/>
  <c r="F37"/>
  <c r="G50"/>
  <c r="O51"/>
  <c r="N52"/>
  <c r="F53"/>
  <c r="O68"/>
  <c r="O84"/>
  <c r="O5" i="56"/>
  <c r="O21"/>
  <c r="O37"/>
  <c r="O53"/>
  <c r="O61"/>
  <c r="O69"/>
  <c r="O77"/>
  <c r="O91" i="55"/>
  <c r="V23" i="56"/>
  <c r="O23"/>
  <c r="V28"/>
  <c r="V39"/>
  <c r="O39"/>
  <c r="V44"/>
  <c r="V58"/>
  <c r="V63"/>
  <c r="V71"/>
  <c r="V74"/>
  <c r="V87"/>
  <c r="J99" i="55"/>
  <c r="N24"/>
  <c r="O24" s="1"/>
  <c r="N40"/>
  <c r="O40" s="1"/>
  <c r="N56"/>
  <c r="O56" s="1"/>
  <c r="O96"/>
  <c r="V67"/>
  <c r="V71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84"/>
  <c r="V88"/>
  <c r="V92"/>
  <c r="V96"/>
  <c r="F3" i="56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9"/>
  <c r="V93"/>
  <c r="V97"/>
  <c r="N3" i="57"/>
  <c r="N3" i="56"/>
  <c r="N90" i="57"/>
  <c r="F91"/>
  <c r="K99" i="58"/>
  <c r="U99"/>
  <c r="F9"/>
  <c r="F17"/>
  <c r="O42"/>
  <c r="V58"/>
  <c r="O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9" i="58" l="1"/>
  <c r="O93" i="56"/>
  <c r="O85"/>
  <c r="O96"/>
  <c r="O88"/>
  <c r="O80"/>
  <c r="O72"/>
  <c r="O25"/>
  <c r="O4" i="55"/>
  <c r="O71"/>
  <c r="O30"/>
  <c r="O26" i="58"/>
  <c r="O11" i="57"/>
  <c r="O95" i="56"/>
  <c r="O13"/>
  <c r="O78"/>
  <c r="O74"/>
  <c r="O70"/>
  <c r="O54"/>
  <c r="O46"/>
  <c r="O30"/>
  <c r="O22"/>
  <c r="O14"/>
  <c r="F99" i="63"/>
  <c r="V14" i="56"/>
  <c r="O10"/>
  <c r="V30"/>
  <c r="V50"/>
  <c r="V34"/>
  <c r="V18"/>
  <c r="V78"/>
  <c r="V46"/>
  <c r="V70"/>
  <c r="V22"/>
  <c r="O26"/>
  <c r="O6"/>
  <c r="G83" i="55"/>
  <c r="V83" s="1"/>
  <c r="O78"/>
  <c r="G70"/>
  <c r="V70" s="1"/>
  <c r="G55"/>
  <c r="V55" s="1"/>
  <c r="G47"/>
  <c r="V47" s="1"/>
  <c r="G46"/>
  <c r="V46" s="1"/>
  <c r="G36"/>
  <c r="V36" s="1"/>
  <c r="G17"/>
  <c r="G13"/>
  <c r="O86"/>
  <c r="O82"/>
  <c r="F99" i="56"/>
  <c r="O27"/>
  <c r="O24"/>
  <c r="V95"/>
  <c r="O84"/>
  <c r="O52"/>
  <c r="V7"/>
  <c r="G76" i="55"/>
  <c r="O14"/>
  <c r="G9"/>
  <c r="V9" s="1"/>
  <c r="V32"/>
  <c r="V26" i="58"/>
  <c r="G86" i="57"/>
  <c r="O86" s="1"/>
  <c r="G62"/>
  <c r="V62" s="1"/>
  <c r="G38"/>
  <c r="V38" s="1"/>
  <c r="G54"/>
  <c r="V54" s="1"/>
  <c r="V65" i="58"/>
  <c r="V41"/>
  <c r="O25"/>
  <c r="V93"/>
  <c r="O66"/>
  <c r="O22"/>
  <c r="G70" i="57"/>
  <c r="V70" s="1"/>
  <c r="G66"/>
  <c r="V66" s="1"/>
  <c r="G46"/>
  <c r="V46" s="1"/>
  <c r="G30"/>
  <c r="V30" s="1"/>
  <c r="V97" i="58"/>
  <c r="O3" i="55"/>
  <c r="O9" i="58"/>
  <c r="O66" i="56"/>
  <c r="O58"/>
  <c r="O87" i="55"/>
  <c r="O82" i="56"/>
  <c r="O98"/>
  <c r="O94"/>
  <c r="O92"/>
  <c r="O90"/>
  <c r="O86"/>
  <c r="G94" i="55"/>
  <c r="O52"/>
  <c r="G43"/>
  <c r="O22"/>
  <c r="O62"/>
  <c r="G58"/>
  <c r="V58" s="1"/>
  <c r="O38"/>
  <c r="O19"/>
  <c r="D99"/>
  <c r="O11"/>
  <c r="G10"/>
  <c r="O10" s="1"/>
  <c r="E99" i="56"/>
  <c r="G8"/>
  <c r="V8" s="1"/>
  <c r="G4"/>
  <c r="V4" s="1"/>
  <c r="O91"/>
  <c r="O87"/>
  <c r="O83"/>
  <c r="O79"/>
  <c r="O75"/>
  <c r="O71"/>
  <c r="O67"/>
  <c r="O63"/>
  <c r="O59"/>
  <c r="O55"/>
  <c r="O63" i="55"/>
  <c r="O7"/>
  <c r="E99"/>
  <c r="G6"/>
  <c r="O6" s="1"/>
  <c r="O95"/>
  <c r="O53" i="58"/>
  <c r="O45"/>
  <c r="V37"/>
  <c r="O17"/>
  <c r="O14"/>
  <c r="G58" i="57"/>
  <c r="V58" s="1"/>
  <c r="G91" i="58"/>
  <c r="O81"/>
  <c r="V77"/>
  <c r="G75"/>
  <c r="O75" s="1"/>
  <c r="V61"/>
  <c r="G59"/>
  <c r="O57"/>
  <c r="G43"/>
  <c r="G27"/>
  <c r="G11"/>
  <c r="V11" s="1"/>
  <c r="E99"/>
  <c r="V75"/>
  <c r="V30"/>
  <c r="O6"/>
  <c r="D99"/>
  <c r="G98" i="57"/>
  <c r="V98" s="1"/>
  <c r="G90"/>
  <c r="V90" s="1"/>
  <c r="G82"/>
  <c r="V82" s="1"/>
  <c r="G74"/>
  <c r="V74" s="1"/>
  <c r="G42"/>
  <c r="V42" s="1"/>
  <c r="G26"/>
  <c r="V26" s="1"/>
  <c r="G25"/>
  <c r="V25" s="1"/>
  <c r="O24"/>
  <c r="G9"/>
  <c r="V9" s="1"/>
  <c r="O56"/>
  <c r="O44"/>
  <c r="O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F99" i="57"/>
  <c r="O80"/>
  <c r="V80"/>
  <c r="V26" i="55"/>
  <c r="O26"/>
  <c r="O54" i="57" l="1"/>
  <c r="O38"/>
  <c r="O70"/>
  <c r="V10" i="55"/>
  <c r="O83"/>
  <c r="O70"/>
  <c r="O55"/>
  <c r="O47"/>
  <c r="O46"/>
  <c r="O36"/>
  <c r="O17"/>
  <c r="V17"/>
  <c r="V13"/>
  <c r="O13"/>
  <c r="V76"/>
  <c r="O76"/>
  <c r="O9"/>
  <c r="V6"/>
  <c r="V86" i="57"/>
  <c r="O42"/>
  <c r="O11" i="58"/>
  <c r="O66" i="57"/>
  <c r="O58"/>
  <c r="O46"/>
  <c r="O30"/>
  <c r="O58" i="55"/>
  <c r="O74" i="57"/>
  <c r="O5"/>
  <c r="O4" i="56"/>
  <c r="O94" i="55"/>
  <c r="V94"/>
  <c r="V43"/>
  <c r="O43"/>
  <c r="O12" i="56"/>
  <c r="O8"/>
  <c r="O49" i="55"/>
  <c r="O98" i="57"/>
  <c r="O90"/>
  <c r="O77"/>
  <c r="O61"/>
  <c r="O26"/>
  <c r="O9"/>
  <c r="V91" i="58"/>
  <c r="O91"/>
  <c r="O59"/>
  <c r="V59"/>
  <c r="O56"/>
  <c r="V43"/>
  <c r="O43"/>
  <c r="O27"/>
  <c r="V27"/>
  <c r="O82" i="57"/>
  <c r="V53"/>
  <c r="O25"/>
  <c r="V13"/>
  <c r="V45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CH41"/>
  <c r="CA34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DH56" s="1"/>
  <c r="D56" i="40" s="1"/>
  <c r="BF42" i="54"/>
  <c r="BF32"/>
  <c r="DH32" s="1"/>
  <c r="D32" i="40" s="1"/>
  <c r="BF28" i="54"/>
  <c r="BF24"/>
  <c r="BF16"/>
  <c r="BF14"/>
  <c r="DH14" s="1"/>
  <c r="D14" i="40" s="1"/>
  <c r="AY96" i="54"/>
  <c r="AY93"/>
  <c r="DG93" s="1"/>
  <c r="C93" i="40" s="1"/>
  <c r="AY70" i="54"/>
  <c r="DG70" s="1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I78" s="1"/>
  <c r="E78" i="40" s="1"/>
  <c r="DB79" i="54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BF97" i="54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AY32"/>
  <c r="AY40"/>
  <c r="CE40"/>
  <c r="AY45"/>
  <c r="AY47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AR48" i="54"/>
  <c r="DF48" s="1"/>
  <c r="B48" i="40" s="1"/>
  <c r="DJ48" i="54"/>
  <c r="F48" i="40" s="1"/>
  <c r="AR53" i="54"/>
  <c r="DF53" s="1"/>
  <c r="B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H80" i="54"/>
  <c r="D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3" i="54" l="1"/>
  <c r="DD47"/>
  <c r="DD55"/>
  <c r="DD29"/>
  <c r="CW78"/>
  <c r="CW95"/>
  <c r="CW42"/>
  <c r="E5" i="40"/>
  <c r="DK5" i="54"/>
  <c r="CP12"/>
  <c r="CP22"/>
  <c r="CP18"/>
  <c r="DK6"/>
  <c r="CI74"/>
  <c r="CI16"/>
  <c r="CI36"/>
  <c r="CB38"/>
  <c r="CB26"/>
  <c r="CB25"/>
  <c r="CB61"/>
  <c r="CB18"/>
  <c r="CB10"/>
  <c r="DD71"/>
  <c r="DD11"/>
  <c r="CW74"/>
  <c r="CW15"/>
  <c r="CP4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G52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17" i="29" l="1"/>
  <c r="AE99" s="1"/>
  <c r="AE52" i="26"/>
  <c r="AE99" s="1"/>
  <c r="G54" i="40"/>
  <c r="C99"/>
  <c r="G99" s="1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48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V51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9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M88" i="44"/>
  <c r="O85" i="14"/>
  <c r="V85"/>
  <c r="T85"/>
  <c r="R85"/>
  <c r="B88" i="44"/>
  <c r="A88"/>
  <c r="H85" i="14"/>
  <c r="D87" i="44"/>
  <c r="AF90"/>
  <c r="N87" i="28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<sst xmlns="http://schemas.openxmlformats.org/spreadsheetml/2006/main" count="8235" uniqueCount="574">
  <si>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</si>
  <si>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</si>
  <si>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</si>
  <si>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</si>
  <si>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</si>
  <si>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</si>
  <si>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</si>
  <si>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</si>
  <si>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</si>
  <si>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</si>
  <si>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</si>
  <si>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</si>
  <si>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</si>
  <si>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</si>
  <si>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</si>
  <si>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</si>
  <si>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</si>
  <si>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</si>
  <si>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</si>
  <si>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</si>
  <si>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</si>
  <si>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</si>
  <si>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</si>
  <si>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</si>
  <si>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</si>
  <si>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</si>
  <si>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</si>
  <si>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</si>
  <si>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</si>
  <si>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</si>
  <si>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</si>
  <si>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</si>
  <si>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</si>
  <si>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</si>
  <si>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</si>
  <si>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</si>
  <si>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</si>
  <si>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</si>
  <si>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</si>
  <si>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</si>
  <si>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</si>
  <si>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</si>
  <si>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</si>
  <si>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</si>
  <si>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</si>
  <si>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</si>
  <si>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</si>
  <si>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</si>
  <si>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</si>
  <si>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</si>
  <si>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</si>
  <si>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</si>
  <si>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</si>
  <si>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</si>
  <si>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</si>
  <si>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</si>
  <si>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</si>
  <si>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</si>
  <si>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</si>
  <si>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</si>
  <si>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</si>
  <si>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</si>
  <si>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</si>
  <si>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</si>
  <si>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</si>
  <si>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</si>
  <si>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</si>
  <si>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</si>
  <si>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</si>
  <si>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</si>
  <si>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</si>
  <si>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</si>
  <si>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</si>
  <si>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</si>
  <si>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</si>
  <si>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</si>
  <si>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</si>
  <si>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</si>
  <si>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</si>
  <si>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</si>
  <si>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</si>
  <si>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</si>
  <si>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</si>
  <si>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</si>
  <si>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</si>
  <si>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</si>
  <si>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</si>
  <si>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</si>
  <si>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</si>
  <si>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</si>
  <si>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</si>
  <si>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</si>
  <si>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</si>
  <si>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</si>
  <si>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</si>
  <si>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</si>
  <si>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</si>
  <si>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</si>
  <si>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</si>
  <si>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</si>
  <si>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</si>
  <si>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</si>
  <si>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</si>
  <si>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</si>
  <si>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</si>
  <si>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</si>
  <si>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</si>
  <si>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</si>
  <si>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</si>
  <si>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</si>
  <si>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</si>
  <si>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</si>
  <si>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</si>
  <si>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</si>
  <si>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</si>
  <si>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</si>
  <si>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</si>
  <si>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</si>
  <si>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</si>
  <si>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</si>
  <si>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</si>
  <si>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</si>
  <si>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</si>
  <si>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</si>
  <si>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</si>
  <si>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</si>
  <si>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</si>
  <si>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</si>
  <si>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</si>
  <si>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</si>
  <si>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</si>
  <si>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</si>
  <si>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</si>
  <si>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</si>
  <si>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</si>
  <si>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</si>
  <si>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</si>
  <si>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</si>
  <si>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</si>
  <si>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</si>
  <si>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</si>
  <si>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</si>
  <si>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</si>
  <si>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</si>
  <si>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</si>
  <si>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</si>
  <si>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</si>
  <si>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</si>
  <si>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</si>
  <si>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</si>
  <si>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</si>
  <si>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</si>
  <si>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</si>
  <si>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</si>
  <si>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</si>
  <si>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</si>
  <si>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</si>
  <si>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</si>
  <si>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</si>
  <si>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</si>
  <si>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</si>
  <si>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</si>
  <si>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</si>
  <si>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</si>
  <si>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</si>
  <si>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</si>
  <si>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</si>
  <si>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</si>
  <si>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</si>
  <si>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</si>
  <si>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</si>
  <si>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</si>
  <si>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</si>
  <si>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</si>
  <si>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</si>
  <si>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</si>
  <si>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</si>
  <si>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</si>
  <si>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</si>
  <si>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</si>
  <si>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</si>
  <si>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</si>
  <si>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</si>
  <si>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</si>
  <si>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</si>
  <si>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</si>
  <si>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</si>
  <si>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</si>
  <si>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</si>
  <si>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</si>
  <si>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</si>
  <si>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</si>
  <si>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</si>
  <si>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</si>
  <si>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</si>
  <si>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</si>
  <si>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</si>
  <si>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</si>
  <si>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</si>
  <si>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</si>
  <si>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</si>
  <si>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</si>
  <si>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</si>
  <si>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</si>
  <si>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</si>
  <si>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</si>
  <si>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</si>
  <si>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</si>
  <si>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</si>
  <si>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</si>
  <si>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</si>
  <si>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</si>
  <si>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</si>
  <si>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</si>
  <si>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</si>
  <si>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</si>
  <si>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</si>
  <si>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</si>
  <si>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</si>
  <si>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</si>
  <si>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</si>
  <si>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</si>
  <si>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</si>
  <si>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</si>
  <si>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</si>
  <si>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</si>
  <si>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</si>
  <si>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</si>
  <si>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</si>
  <si>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</si>
  <si>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</si>
  <si>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</si>
  <si>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</si>
  <si>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</si>
  <si>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</si>
  <si>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</si>
  <si>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</si>
  <si>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</si>
  <si>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</si>
  <si>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</si>
  <si>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</si>
  <si>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</si>
  <si>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</si>
  <si>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</si>
  <si>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</si>
  <si>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</si>
  <si>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</si>
  <si>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</si>
  <si>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</si>
  <si>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</si>
  <si>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</si>
  <si>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</si>
  <si>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</si>
  <si>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</si>
  <si>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</si>
  <si>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</si>
  <si>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</si>
  <si>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</si>
  <si>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</si>
  <si>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</si>
  <si>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</si>
  <si>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</si>
  <si>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</si>
  <si>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</si>
  <si>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</si>
  <si>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</si>
  <si>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</si>
  <si>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</si>
  <si>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</si>
  <si>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</si>
  <si>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</si>
  <si>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</si>
  <si>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</si>
  <si>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</si>
  <si>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</si>
  <si>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</si>
  <si>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</si>
  <si>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</si>
  <si>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</si>
  <si>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</si>
  <si>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</si>
  <si>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</si>
  <si>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</si>
  <si>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</si>
  <si>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</si>
  <si>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</si>
  <si>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</si>
  <si>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</si>
  <si>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</si>
  <si>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</si>
  <si>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</si>
  <si>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</si>
  <si>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</si>
  <si>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</si>
  <si>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</si>
  <si>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</si>
  <si>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</si>
  <si>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</si>
  <si>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</si>
  <si>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</si>
  <si>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</si>
  <si>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</si>
  <si>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</si>
  <si>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</si>
  <si>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</si>
  <si>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</si>
  <si>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</si>
  <si>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</si>
  <si>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</si>
  <si>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</si>
  <si>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</si>
  <si>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</si>
  <si>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</si>
  <si>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</si>
  <si>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</si>
  <si>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</si>
  <si>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</si>
  <si>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</si>
  <si>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</si>
  <si>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</si>
  <si>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</si>
  <si>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</si>
  <si>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</si>
  <si>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</si>
  <si>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</si>
  <si>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</si>
  <si>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</si>
  <si>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</si>
  <si>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</si>
  <si>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</si>
  <si>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</si>
  <si>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</si>
  <si>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</si>
  <si>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</si>
  <si>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</si>
  <si>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</si>
  <si>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</si>
  <si>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</si>
  <si>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</si>
  <si>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</si>
  <si>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</si>
  <si>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</si>
  <si>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</si>
  <si>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</si>
  <si>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</si>
  <si>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</si>
  <si>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</si>
  <si>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</si>
  <si>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</si>
  <si>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</si>
  <si>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</si>
  <si>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</si>
  <si>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</si>
  <si>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</si>
  <si>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</si>
  <si>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</si>
  <si>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</si>
  <si>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</si>
  <si>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</si>
  <si>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</si>
  <si>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</si>
  <si>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</si>
  <si>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</si>
  <si>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</si>
  <si>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</si>
  <si>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</si>
  <si>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</si>
  <si>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</si>
  <si>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</si>
  <si>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</si>
  <si>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</si>
  <si>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</si>
  <si>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</si>
  <si>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</si>
  <si>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</si>
  <si>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</si>
  <si>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</si>
  <si>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</si>
  <si>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</si>
  <si>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</si>
  <si>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</si>
  <si>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</si>
  <si>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</si>
  <si>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</si>
  <si>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</si>
  <si>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</si>
  <si>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</si>
  <si>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</si>
  <si>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</si>
  <si>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</si>
  <si>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</si>
  <si>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</si>
  <si>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</si>
  <si>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</si>
  <si>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</si>
  <si>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</si>
  <si>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</si>
  <si>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</si>
  <si>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</si>
  <si>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</si>
  <si>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</si>
  <si>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</si>
  <si>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</si>
  <si>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</si>
  <si>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</si>
  <si>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</si>
  <si>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</si>
  <si>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</si>
  <si>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</si>
  <si>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</si>
  <si>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</si>
  <si>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</si>
  <si>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</si>
  <si>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</si>
  <si>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</si>
  <si>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</si>
  <si>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</si>
  <si>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</si>
  <si>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</si>
  <si>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</si>
  <si>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</si>
  <si>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</si>
  <si>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</si>
  <si>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</si>
  <si>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</si>
  <si>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</si>
  <si>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</si>
  <si>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</si>
  <si>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</si>
  <si>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</si>
  <si>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</si>
  <si>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</si>
  <si>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</si>
  <si>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</si>
  <si>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</si>
  <si>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</si>
  <si>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</si>
  <si>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</si>
  <si>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</si>
  <si>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</si>
  <si>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</si>
  <si>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</si>
  <si>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</si>
  <si>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</si>
  <si>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</si>
  <si>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</si>
  <si>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</si>
  <si>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</si>
  <si>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</si>
  <si>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</si>
  <si>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</si>
  <si>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</si>
  <si>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</si>
  <si>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</si>
  <si>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</si>
  <si>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</si>
  <si>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</si>
  <si>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</si>
  <si>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</si>
  <si>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</si>
  <si>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</si>
  <si>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</si>
  <si>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</si>
  <si>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</si>
  <si>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</si>
  <si>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</si>
  <si>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</si>
  <si>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</si>
  <si>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</si>
  <si>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</si>
  <si>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</si>
  <si>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</si>
  <si>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</si>
  <si>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</si>
  <si>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</si>
  <si>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</si>
  <si>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</si>
  <si>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</si>
  <si>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</si>
  <si>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</si>
  <si>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</si>
  <si>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</si>
  <si>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</si>
  <si>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</si>
  <si>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</si>
  <si>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</si>
  <si>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</si>
  <si>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61IS2023/01/12</t>
  </si>
  <si>
    <t>BRBCL(ER-25)</t>
  </si>
  <si>
    <t>FSTPP I &amp; II(ER-25)</t>
  </si>
  <si>
    <t>KGSU1AND2(SR-33)</t>
  </si>
  <si>
    <t>KGSU3AND4(SR-33)</t>
  </si>
  <si>
    <t>KHSTPP-I(ER-25)</t>
  </si>
  <si>
    <t>KHSTPP-II(ER-25)</t>
  </si>
  <si>
    <t>KKNP(SR-33)</t>
  </si>
  <si>
    <t>KUDGI(SR-33)</t>
  </si>
  <si>
    <t>MAPS(SR-33)</t>
  </si>
  <si>
    <t>NLCEXP(SR-33)</t>
  </si>
  <si>
    <t>NLCIIST1(SR-33)</t>
  </si>
  <si>
    <t>NLCIIST2(SR-33)</t>
  </si>
  <si>
    <t>NLCTS2EXP(SR-33)</t>
  </si>
  <si>
    <t>NNTPP(SR-33)</t>
  </si>
  <si>
    <t>NTPL(SR-33)</t>
  </si>
  <si>
    <t>RSTPSU1TO6(SR-33)</t>
  </si>
  <si>
    <t>RSTPSU7(SR-33)</t>
  </si>
  <si>
    <t>SIMHST2(SR-33)</t>
  </si>
  <si>
    <t>TALA(ER-25)</t>
  </si>
  <si>
    <t>TALST2(SR-33)</t>
  </si>
  <si>
    <t>VALLURNTECL(SR-33)</t>
  </si>
  <si>
    <t>ADHPL</t>
  </si>
  <si>
    <t>CHANJUII</t>
  </si>
  <si>
    <t>KEDARSUGAR</t>
  </si>
  <si>
    <t>MALANA</t>
  </si>
  <si>
    <t>NIRANISUGAR</t>
  </si>
  <si>
    <t>NSLKSLWPRTY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</si>
  <si>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</si>
  <si>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</si>
  <si>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</si>
  <si>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</si>
  <si>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</si>
  <si>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</si>
  <si>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</si>
  <si>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</si>
  <si>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</si>
  <si>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</si>
  <si>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</si>
  <si>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</si>
  <si>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</si>
  <si>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</si>
  <si>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</si>
  <si>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</si>
  <si>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</si>
  <si>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</si>
  <si>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</si>
  <si>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</si>
  <si>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</si>
  <si>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</si>
  <si>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</si>
  <si>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</si>
  <si>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</si>
  <si>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</si>
  <si>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DADRT2(NR-79)</t>
  </si>
  <si>
    <t>DHAULIGNGA(NR-79)</t>
  </si>
  <si>
    <t>DULHASTI(NR-79)</t>
  </si>
  <si>
    <t>JHAJJAR(NR-79)</t>
  </si>
  <si>
    <t>KISHANGANGA(NR-79)</t>
  </si>
  <si>
    <t>KOLDAM(NR-79)</t>
  </si>
  <si>
    <t>KOTESHWR(NR-79)</t>
  </si>
  <si>
    <t>NAPP(NR-79)</t>
  </si>
  <si>
    <t>NJPC(NR-79)</t>
  </si>
  <si>
    <t>PARBATI3(NR-79)</t>
  </si>
  <si>
    <t>RAMPUR(NR-79)</t>
  </si>
  <si>
    <t>RAPPB(NR-79)</t>
  </si>
  <si>
    <t>RAPPC(NR-79)</t>
  </si>
  <si>
    <t>RIHAND1(NR-79)</t>
  </si>
  <si>
    <t>RIHAND2(NR-79)</t>
  </si>
  <si>
    <t>RIHAND3(NR-79)</t>
  </si>
  <si>
    <t>SALAL(NR-79)</t>
  </si>
  <si>
    <t>SASAN(WR-42)</t>
  </si>
  <si>
    <t>SEWA2(NR-79)</t>
  </si>
  <si>
    <t>SINGRAULI(NR-79)</t>
  </si>
  <si>
    <t>SINGRAULI_HYDRO(NR-79)</t>
  </si>
  <si>
    <t>TANAKPUR(NR-79)</t>
  </si>
  <si>
    <t>TANDA2(NR-79)</t>
  </si>
  <si>
    <t>TEHRI(NR-79)</t>
  </si>
  <si>
    <t>UNCHAHAR1(NR-79)</t>
  </si>
  <si>
    <t>UNCHAHAR2(NR-79)</t>
  </si>
  <si>
    <t>UNCHAHAR3(NR-79)</t>
  </si>
  <si>
    <t>UNCHAHAR4(NR-79)</t>
  </si>
  <si>
    <t>URI(NR-79)</t>
  </si>
  <si>
    <t>URI2(NR-79)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</si>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</sst>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32" borderId="0" xfId="0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165</v>
          </cell>
          <cell r="C5">
            <v>110</v>
          </cell>
          <cell r="D5">
            <v>0</v>
          </cell>
          <cell r="E5">
            <v>0</v>
          </cell>
          <cell r="H5">
            <v>144.184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110</v>
          </cell>
          <cell r="D6">
            <v>0</v>
          </cell>
          <cell r="E6">
            <v>0</v>
          </cell>
          <cell r="H6">
            <v>144.44400000000002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110</v>
          </cell>
          <cell r="D7">
            <v>0</v>
          </cell>
          <cell r="E7">
            <v>0</v>
          </cell>
          <cell r="H7">
            <v>144.54400000000001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110</v>
          </cell>
          <cell r="D8">
            <v>0</v>
          </cell>
          <cell r="E8">
            <v>0</v>
          </cell>
          <cell r="H8">
            <v>144.27200000000002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110</v>
          </cell>
          <cell r="D9">
            <v>0</v>
          </cell>
          <cell r="E9">
            <v>0</v>
          </cell>
          <cell r="H9">
            <v>144.244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110</v>
          </cell>
          <cell r="D10">
            <v>0</v>
          </cell>
          <cell r="E10">
            <v>0</v>
          </cell>
          <cell r="H10">
            <v>144.07999999999998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110</v>
          </cell>
          <cell r="D11">
            <v>0</v>
          </cell>
          <cell r="E11">
            <v>0</v>
          </cell>
          <cell r="H11">
            <v>144.108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110</v>
          </cell>
          <cell r="D12">
            <v>0</v>
          </cell>
          <cell r="E12">
            <v>0</v>
          </cell>
          <cell r="H12">
            <v>143.74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110</v>
          </cell>
          <cell r="D13">
            <v>0</v>
          </cell>
          <cell r="E13">
            <v>0</v>
          </cell>
          <cell r="H13">
            <v>144.05599999999998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110</v>
          </cell>
          <cell r="D14">
            <v>0</v>
          </cell>
          <cell r="E14">
            <v>0</v>
          </cell>
          <cell r="H14">
            <v>144.13600000000002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110</v>
          </cell>
          <cell r="D15">
            <v>0</v>
          </cell>
          <cell r="E15">
            <v>0</v>
          </cell>
          <cell r="H15">
            <v>144.28399999999999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110</v>
          </cell>
          <cell r="D16">
            <v>0</v>
          </cell>
          <cell r="E16">
            <v>0</v>
          </cell>
          <cell r="H16">
            <v>144.25199999999998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110</v>
          </cell>
          <cell r="D17">
            <v>0</v>
          </cell>
          <cell r="E17">
            <v>0</v>
          </cell>
          <cell r="H17">
            <v>144.00800000000001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110</v>
          </cell>
          <cell r="D18">
            <v>0</v>
          </cell>
          <cell r="E18">
            <v>0</v>
          </cell>
          <cell r="H18">
            <v>143.83599999999998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110</v>
          </cell>
          <cell r="D19">
            <v>0</v>
          </cell>
          <cell r="E19">
            <v>0</v>
          </cell>
          <cell r="H19">
            <v>144.1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110</v>
          </cell>
          <cell r="D20">
            <v>0</v>
          </cell>
          <cell r="E20">
            <v>0</v>
          </cell>
          <cell r="H20">
            <v>144.01999999999998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110</v>
          </cell>
          <cell r="D21">
            <v>0</v>
          </cell>
          <cell r="E21">
            <v>0</v>
          </cell>
          <cell r="H21">
            <v>144.00800000000001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110</v>
          </cell>
          <cell r="D22">
            <v>0</v>
          </cell>
          <cell r="E22">
            <v>0</v>
          </cell>
          <cell r="H22">
            <v>143.94000000000003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110</v>
          </cell>
          <cell r="D23">
            <v>0</v>
          </cell>
          <cell r="E23">
            <v>0</v>
          </cell>
          <cell r="H23">
            <v>143.84800000000001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110</v>
          </cell>
          <cell r="D24">
            <v>0</v>
          </cell>
          <cell r="E24">
            <v>0</v>
          </cell>
          <cell r="H24">
            <v>144.28000000000003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110</v>
          </cell>
          <cell r="D25">
            <v>0</v>
          </cell>
          <cell r="E25">
            <v>0</v>
          </cell>
          <cell r="H25">
            <v>143.93199999999999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110</v>
          </cell>
          <cell r="D26">
            <v>0</v>
          </cell>
          <cell r="E26">
            <v>0</v>
          </cell>
          <cell r="H26">
            <v>144.01999999999998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110</v>
          </cell>
          <cell r="D27">
            <v>0</v>
          </cell>
          <cell r="E27">
            <v>0</v>
          </cell>
          <cell r="H27">
            <v>143.84800000000001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110</v>
          </cell>
          <cell r="D28">
            <v>0</v>
          </cell>
          <cell r="E28">
            <v>0</v>
          </cell>
          <cell r="H28">
            <v>144.10400000000001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110</v>
          </cell>
          <cell r="D29">
            <v>0</v>
          </cell>
          <cell r="E29">
            <v>0</v>
          </cell>
          <cell r="H29">
            <v>144.5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110</v>
          </cell>
          <cell r="D30">
            <v>0</v>
          </cell>
          <cell r="E30">
            <v>0</v>
          </cell>
          <cell r="H30">
            <v>144.05600000000001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110</v>
          </cell>
          <cell r="D31">
            <v>0</v>
          </cell>
          <cell r="E31">
            <v>0</v>
          </cell>
          <cell r="H31">
            <v>144.26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110</v>
          </cell>
          <cell r="D32">
            <v>0</v>
          </cell>
          <cell r="E32">
            <v>0</v>
          </cell>
          <cell r="H32">
            <v>144.34399999999999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110</v>
          </cell>
          <cell r="D33">
            <v>0</v>
          </cell>
          <cell r="E33">
            <v>0</v>
          </cell>
          <cell r="H33">
            <v>144.22400000000002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110</v>
          </cell>
          <cell r="D34">
            <v>0</v>
          </cell>
          <cell r="E34">
            <v>0</v>
          </cell>
          <cell r="H34">
            <v>144.09999999999997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110</v>
          </cell>
          <cell r="D35">
            <v>0</v>
          </cell>
          <cell r="E35">
            <v>0</v>
          </cell>
          <cell r="H35">
            <v>143.85599999999999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110</v>
          </cell>
          <cell r="D36">
            <v>0</v>
          </cell>
          <cell r="E36">
            <v>0</v>
          </cell>
          <cell r="H36">
            <v>143.44399999999999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110</v>
          </cell>
          <cell r="D37">
            <v>0</v>
          </cell>
          <cell r="E37">
            <v>0</v>
          </cell>
          <cell r="H37">
            <v>143.99199999999999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110</v>
          </cell>
          <cell r="D38">
            <v>0</v>
          </cell>
          <cell r="E38">
            <v>0</v>
          </cell>
          <cell r="H38">
            <v>144.20400000000001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110</v>
          </cell>
          <cell r="D39">
            <v>0</v>
          </cell>
          <cell r="E39">
            <v>0</v>
          </cell>
          <cell r="H39">
            <v>143.892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110</v>
          </cell>
          <cell r="D40">
            <v>0</v>
          </cell>
          <cell r="E40">
            <v>0</v>
          </cell>
          <cell r="H40">
            <v>144.33599999999998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110</v>
          </cell>
          <cell r="D41">
            <v>0</v>
          </cell>
          <cell r="E41">
            <v>0</v>
          </cell>
          <cell r="H41">
            <v>143.44399999999999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110</v>
          </cell>
          <cell r="D42">
            <v>0</v>
          </cell>
          <cell r="E42">
            <v>0</v>
          </cell>
          <cell r="H42">
            <v>143.63999999999999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110</v>
          </cell>
          <cell r="D43">
            <v>0</v>
          </cell>
          <cell r="E43">
            <v>0</v>
          </cell>
          <cell r="H43">
            <v>142.476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110</v>
          </cell>
          <cell r="D44">
            <v>0</v>
          </cell>
          <cell r="E44">
            <v>0</v>
          </cell>
          <cell r="H44">
            <v>150.94400000000002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110</v>
          </cell>
          <cell r="D45">
            <v>0</v>
          </cell>
          <cell r="E45">
            <v>0</v>
          </cell>
          <cell r="H45">
            <v>155.012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110</v>
          </cell>
          <cell r="D46">
            <v>0</v>
          </cell>
          <cell r="E46">
            <v>0</v>
          </cell>
          <cell r="H46">
            <v>155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110</v>
          </cell>
          <cell r="D47">
            <v>0</v>
          </cell>
          <cell r="E47">
            <v>0</v>
          </cell>
          <cell r="H47">
            <v>150</v>
          </cell>
          <cell r="I47">
            <v>30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110</v>
          </cell>
          <cell r="D48">
            <v>0</v>
          </cell>
          <cell r="E48">
            <v>0</v>
          </cell>
          <cell r="H48">
            <v>145</v>
          </cell>
          <cell r="I48">
            <v>20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110</v>
          </cell>
          <cell r="D49">
            <v>0</v>
          </cell>
          <cell r="E49">
            <v>0</v>
          </cell>
          <cell r="H49">
            <v>145</v>
          </cell>
          <cell r="I49">
            <v>37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110</v>
          </cell>
          <cell r="D50">
            <v>0</v>
          </cell>
          <cell r="E50">
            <v>0</v>
          </cell>
          <cell r="H50">
            <v>145</v>
          </cell>
          <cell r="I50">
            <v>39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110</v>
          </cell>
          <cell r="D51">
            <v>0</v>
          </cell>
          <cell r="E51">
            <v>0</v>
          </cell>
          <cell r="H51">
            <v>145</v>
          </cell>
          <cell r="I51">
            <v>54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110</v>
          </cell>
          <cell r="D52">
            <v>0</v>
          </cell>
          <cell r="E52">
            <v>0</v>
          </cell>
          <cell r="H52">
            <v>145</v>
          </cell>
          <cell r="I52">
            <v>77</v>
          </cell>
          <cell r="J52">
            <v>0</v>
          </cell>
          <cell r="K52">
            <v>0</v>
          </cell>
        </row>
        <row r="53">
          <cell r="B53">
            <v>310</v>
          </cell>
          <cell r="C53">
            <v>0</v>
          </cell>
          <cell r="D53">
            <v>0</v>
          </cell>
          <cell r="E53">
            <v>0</v>
          </cell>
          <cell r="H53">
            <v>249.00399999999999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310</v>
          </cell>
          <cell r="C54">
            <v>0</v>
          </cell>
          <cell r="D54">
            <v>0</v>
          </cell>
          <cell r="E54">
            <v>0</v>
          </cell>
          <cell r="H54">
            <v>252.46400000000003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310</v>
          </cell>
          <cell r="C55">
            <v>0</v>
          </cell>
          <cell r="D55">
            <v>0</v>
          </cell>
          <cell r="E55">
            <v>0</v>
          </cell>
          <cell r="H55">
            <v>279.10000000000002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310</v>
          </cell>
          <cell r="C56">
            <v>0</v>
          </cell>
          <cell r="D56">
            <v>0</v>
          </cell>
          <cell r="E56">
            <v>0</v>
          </cell>
          <cell r="H56">
            <v>297.416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310</v>
          </cell>
          <cell r="C57">
            <v>0</v>
          </cell>
          <cell r="D57">
            <v>0</v>
          </cell>
          <cell r="E57">
            <v>0</v>
          </cell>
          <cell r="H57">
            <v>304.26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310</v>
          </cell>
          <cell r="C58">
            <v>0</v>
          </cell>
          <cell r="D58">
            <v>0</v>
          </cell>
          <cell r="E58">
            <v>0</v>
          </cell>
          <cell r="H58">
            <v>305.25599999999997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310</v>
          </cell>
          <cell r="C59">
            <v>0</v>
          </cell>
          <cell r="D59">
            <v>0</v>
          </cell>
          <cell r="E59">
            <v>0</v>
          </cell>
          <cell r="H59">
            <v>313.24399999999997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310</v>
          </cell>
          <cell r="C60">
            <v>0</v>
          </cell>
          <cell r="D60">
            <v>0</v>
          </cell>
          <cell r="E60">
            <v>0</v>
          </cell>
          <cell r="H60">
            <v>326.76400000000001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325</v>
          </cell>
          <cell r="C61">
            <v>0</v>
          </cell>
          <cell r="D61">
            <v>0</v>
          </cell>
          <cell r="E61">
            <v>0</v>
          </cell>
          <cell r="H61">
            <v>325.65600000000001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325</v>
          </cell>
          <cell r="C62">
            <v>0</v>
          </cell>
          <cell r="D62">
            <v>0</v>
          </cell>
          <cell r="E62">
            <v>0</v>
          </cell>
          <cell r="H62">
            <v>325.94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325</v>
          </cell>
          <cell r="C63">
            <v>0</v>
          </cell>
          <cell r="D63">
            <v>0</v>
          </cell>
          <cell r="E63">
            <v>0</v>
          </cell>
          <cell r="H63">
            <v>324.95600000000002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325</v>
          </cell>
          <cell r="C64">
            <v>0</v>
          </cell>
          <cell r="D64">
            <v>0</v>
          </cell>
          <cell r="E64">
            <v>0</v>
          </cell>
          <cell r="H64">
            <v>325.45600000000002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325</v>
          </cell>
          <cell r="C65">
            <v>0</v>
          </cell>
          <cell r="D65">
            <v>0</v>
          </cell>
          <cell r="E65">
            <v>0</v>
          </cell>
          <cell r="H65">
            <v>324.87599999999998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325</v>
          </cell>
          <cell r="C66">
            <v>0</v>
          </cell>
          <cell r="D66">
            <v>0</v>
          </cell>
          <cell r="E66">
            <v>0</v>
          </cell>
          <cell r="H66">
            <v>325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325</v>
          </cell>
          <cell r="C67">
            <v>0</v>
          </cell>
          <cell r="D67">
            <v>0</v>
          </cell>
          <cell r="E67">
            <v>0</v>
          </cell>
          <cell r="H67">
            <v>325.68799999999999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325</v>
          </cell>
          <cell r="C68">
            <v>0</v>
          </cell>
          <cell r="D68">
            <v>0</v>
          </cell>
          <cell r="E68">
            <v>0</v>
          </cell>
          <cell r="H68">
            <v>326.07599999999996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325</v>
          </cell>
          <cell r="C69">
            <v>0</v>
          </cell>
          <cell r="D69">
            <v>0</v>
          </cell>
          <cell r="E69">
            <v>0</v>
          </cell>
          <cell r="H69">
            <v>325.70799999999997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325</v>
          </cell>
          <cell r="C70">
            <v>0</v>
          </cell>
          <cell r="D70">
            <v>0</v>
          </cell>
          <cell r="E70">
            <v>0</v>
          </cell>
          <cell r="H70">
            <v>325.43999999999994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325</v>
          </cell>
          <cell r="C71">
            <v>0</v>
          </cell>
          <cell r="D71">
            <v>0</v>
          </cell>
          <cell r="E71">
            <v>0</v>
          </cell>
          <cell r="H71">
            <v>326.79599999999999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325</v>
          </cell>
          <cell r="C72">
            <v>0</v>
          </cell>
          <cell r="D72">
            <v>0</v>
          </cell>
          <cell r="E72">
            <v>0</v>
          </cell>
          <cell r="H72">
            <v>328.48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325</v>
          </cell>
          <cell r="C73">
            <v>0</v>
          </cell>
          <cell r="D73">
            <v>0</v>
          </cell>
          <cell r="E73">
            <v>0</v>
          </cell>
          <cell r="H73">
            <v>328.37599999999998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325</v>
          </cell>
          <cell r="C74">
            <v>0</v>
          </cell>
          <cell r="D74">
            <v>0</v>
          </cell>
          <cell r="E74">
            <v>0</v>
          </cell>
          <cell r="H74">
            <v>329.86799999999999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325</v>
          </cell>
          <cell r="C75">
            <v>0</v>
          </cell>
          <cell r="D75">
            <v>0</v>
          </cell>
          <cell r="E75">
            <v>0</v>
          </cell>
          <cell r="H75">
            <v>329.40400000000005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325</v>
          </cell>
          <cell r="C76">
            <v>0</v>
          </cell>
          <cell r="D76">
            <v>0</v>
          </cell>
          <cell r="E76">
            <v>0</v>
          </cell>
          <cell r="H76">
            <v>330.09600000000006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325</v>
          </cell>
          <cell r="C77">
            <v>0</v>
          </cell>
          <cell r="D77">
            <v>0</v>
          </cell>
          <cell r="E77">
            <v>0</v>
          </cell>
          <cell r="H77">
            <v>273.08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325</v>
          </cell>
          <cell r="C78">
            <v>0</v>
          </cell>
          <cell r="D78">
            <v>0</v>
          </cell>
          <cell r="E78">
            <v>0</v>
          </cell>
          <cell r="H78">
            <v>153.22399999999999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325</v>
          </cell>
          <cell r="C79">
            <v>0</v>
          </cell>
          <cell r="D79">
            <v>0</v>
          </cell>
          <cell r="E79">
            <v>0</v>
          </cell>
          <cell r="H79">
            <v>156.29599999999999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325</v>
          </cell>
          <cell r="C80">
            <v>0</v>
          </cell>
          <cell r="D80">
            <v>0</v>
          </cell>
          <cell r="E80">
            <v>0</v>
          </cell>
          <cell r="H80">
            <v>161.91200000000001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325</v>
          </cell>
          <cell r="C81">
            <v>0</v>
          </cell>
          <cell r="D81">
            <v>0</v>
          </cell>
          <cell r="E81">
            <v>0</v>
          </cell>
          <cell r="H81">
            <v>162.12799999999999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110</v>
          </cell>
          <cell r="D82">
            <v>0</v>
          </cell>
          <cell r="E82">
            <v>0</v>
          </cell>
          <cell r="H82">
            <v>163.47599999999997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110</v>
          </cell>
          <cell r="D83">
            <v>0</v>
          </cell>
          <cell r="E83">
            <v>0</v>
          </cell>
          <cell r="H83">
            <v>163.76399999999998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110</v>
          </cell>
          <cell r="D84">
            <v>0</v>
          </cell>
          <cell r="E84">
            <v>0</v>
          </cell>
          <cell r="H84">
            <v>163.55599999999998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110</v>
          </cell>
          <cell r="D85">
            <v>0</v>
          </cell>
          <cell r="E85">
            <v>0</v>
          </cell>
          <cell r="H85">
            <v>164.988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110</v>
          </cell>
          <cell r="D86">
            <v>0</v>
          </cell>
          <cell r="E86">
            <v>0</v>
          </cell>
          <cell r="H86">
            <v>164.99600000000001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110</v>
          </cell>
          <cell r="D87">
            <v>0</v>
          </cell>
          <cell r="E87">
            <v>0</v>
          </cell>
          <cell r="H87">
            <v>165.11600000000001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110</v>
          </cell>
          <cell r="D88">
            <v>0</v>
          </cell>
          <cell r="E88">
            <v>0</v>
          </cell>
          <cell r="H88">
            <v>161.82000000000002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110</v>
          </cell>
          <cell r="D89">
            <v>0</v>
          </cell>
          <cell r="E89">
            <v>0</v>
          </cell>
          <cell r="H89">
            <v>160.732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110</v>
          </cell>
          <cell r="D90">
            <v>0</v>
          </cell>
          <cell r="E90">
            <v>0</v>
          </cell>
          <cell r="H90">
            <v>160.58799999999999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110</v>
          </cell>
          <cell r="D91">
            <v>0</v>
          </cell>
          <cell r="E91">
            <v>0</v>
          </cell>
          <cell r="H91">
            <v>160.428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0</v>
          </cell>
          <cell r="E92">
            <v>0</v>
          </cell>
          <cell r="H92">
            <v>158.03599999999997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0</v>
          </cell>
          <cell r="E93">
            <v>0</v>
          </cell>
          <cell r="H93">
            <v>140.80000000000001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H94">
            <v>142.09199999999998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0</v>
          </cell>
          <cell r="E95">
            <v>0</v>
          </cell>
          <cell r="H95">
            <v>142.41200000000001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0</v>
          </cell>
          <cell r="E96">
            <v>0</v>
          </cell>
          <cell r="H96">
            <v>144.12800000000001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0</v>
          </cell>
          <cell r="E97">
            <v>0</v>
          </cell>
          <cell r="H97">
            <v>143.67200000000003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0</v>
          </cell>
          <cell r="E98">
            <v>0</v>
          </cell>
          <cell r="H98">
            <v>143.28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0</v>
          </cell>
          <cell r="E99">
            <v>0</v>
          </cell>
          <cell r="H99">
            <v>143.02399999999997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0</v>
          </cell>
          <cell r="E100">
            <v>0</v>
          </cell>
          <cell r="H100">
            <v>142.828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150.68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150.68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150.68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150.68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150.68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150.68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178.68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178.68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205.68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203.68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168.68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163.68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163.68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168.68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168.68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168.68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90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44938</v>
      </c>
      <c r="Z3" s="37">
        <f>S3</f>
        <v>44938</v>
      </c>
      <c r="AE3" s="36"/>
      <c r="AH3" s="38">
        <f>AV4</f>
        <v>44938</v>
      </c>
    </row>
    <row r="4" spans="1:48" ht="15.75" thickBot="1">
      <c r="A4" s="37">
        <f>frq!A1</f>
        <v>44938</v>
      </c>
      <c r="L4" s="37">
        <f>frq!A1</f>
        <v>44938</v>
      </c>
      <c r="P4" s="37">
        <f>frq!A1</f>
        <v>44938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0.08</v>
      </c>
      <c r="H6" s="54">
        <f>(BAWANA!U3+BAWANA!V3)/4000</f>
        <v>3.7670000000000002E-2</v>
      </c>
      <c r="I6" s="54"/>
      <c r="J6" s="54">
        <f>G6+H6+I6</f>
        <v>0.11767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19.64</v>
      </c>
      <c r="AF6" s="56">
        <f>'MSW BWN'!C3</f>
        <v>19.64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0.08</v>
      </c>
      <c r="H7" s="54">
        <f>(BAWANA!U4+BAWANA!V4)/4000</f>
        <v>3.7670000000000002E-2</v>
      </c>
      <c r="I7" s="54"/>
      <c r="J7" s="54">
        <f t="shared" ref="J7:J70" si="3">G7+H7+I7</f>
        <v>0.11767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19.448</v>
      </c>
      <c r="AF7" s="56">
        <f>'MSW BWN'!C4</f>
        <v>19.448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0.08</v>
      </c>
      <c r="H8" s="54">
        <f>(BAWANA!U5+BAWANA!V5)/4000</f>
        <v>3.7670000000000002E-2</v>
      </c>
      <c r="I8" s="54"/>
      <c r="J8" s="54">
        <f t="shared" si="3"/>
        <v>0.11767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19.448</v>
      </c>
      <c r="AF8" s="56">
        <f>'MSW BWN'!C5</f>
        <v>19.448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0.08</v>
      </c>
      <c r="H9" s="54">
        <f>(BAWANA!U6+BAWANA!V6)/4000</f>
        <v>3.7670000000000002E-2</v>
      </c>
      <c r="I9" s="54"/>
      <c r="J9" s="54">
        <f t="shared" si="3"/>
        <v>0.11767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19.815999999999999</v>
      </c>
      <c r="AF9" s="56">
        <f>'MSW BWN'!C6</f>
        <v>19.815999999999999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0.08</v>
      </c>
      <c r="H10" s="54">
        <f>(BAWANA!U7+BAWANA!V7)/4000</f>
        <v>3.7670000000000002E-2</v>
      </c>
      <c r="I10" s="54"/>
      <c r="J10" s="54">
        <f t="shared" si="3"/>
        <v>0.11767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19.239999999999998</v>
      </c>
      <c r="AF10" s="56">
        <f>'MSW BWN'!C7</f>
        <v>19.239999999999998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0.08</v>
      </c>
      <c r="H11" s="54">
        <f>(BAWANA!U8+BAWANA!V8)/4000</f>
        <v>3.7670000000000002E-2</v>
      </c>
      <c r="I11" s="54"/>
      <c r="J11" s="54">
        <f t="shared" si="3"/>
        <v>0.11767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19.143999999999998</v>
      </c>
      <c r="AF11" s="56">
        <f>'MSW BWN'!C8</f>
        <v>19.143999999999998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19.623999999999999</v>
      </c>
      <c r="AF12" s="56">
        <f>'MSW BWN'!C9</f>
        <v>19.623999999999999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19.488</v>
      </c>
      <c r="AF13" s="56">
        <f>'MSW BWN'!C10</f>
        <v>19.488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18.856000000000002</v>
      </c>
      <c r="AF14" s="56">
        <f>'MSW BWN'!C11</f>
        <v>18.856000000000002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19.68</v>
      </c>
      <c r="AF15" s="56">
        <f>'MSW BWN'!C12</f>
        <v>19.68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17.876000000000001</v>
      </c>
      <c r="AF16" s="56">
        <f>'MSW BWN'!C13</f>
        <v>17.876000000000001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18.795999999999999</v>
      </c>
      <c r="AF17" s="56">
        <f>'MSW BWN'!C14</f>
        <v>18.795999999999999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18.568000000000001</v>
      </c>
      <c r="AF18" s="56">
        <f>'MSW BWN'!C15</f>
        <v>18.568000000000001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17.931999999999999</v>
      </c>
      <c r="AF19" s="56">
        <f>'MSW BWN'!C16</f>
        <v>17.931999999999999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19.18</v>
      </c>
      <c r="AF20" s="56">
        <f>'MSW BWN'!C17</f>
        <v>19.18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19.815999999999999</v>
      </c>
      <c r="AF21" s="56">
        <f>'MSW BWN'!C18</f>
        <v>19.815999999999999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20.372</v>
      </c>
      <c r="AF22" s="56">
        <f>'MSW BWN'!C19</f>
        <v>20.372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18.856000000000002</v>
      </c>
      <c r="AF23" s="56">
        <f>'MSW BWN'!C20</f>
        <v>18.856000000000002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19.448</v>
      </c>
      <c r="AF24" s="56">
        <f>'MSW BWN'!C21</f>
        <v>19.448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19.448</v>
      </c>
      <c r="AF25" s="56">
        <f>'MSW BWN'!C22</f>
        <v>19.448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20.276</v>
      </c>
      <c r="AF26" s="56">
        <f>'MSW BWN'!C23</f>
        <v>20.276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19.623999999999999</v>
      </c>
      <c r="AF27" s="56">
        <f>'MSW BWN'!C24</f>
        <v>19.623999999999999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19.872</v>
      </c>
      <c r="AF28" s="56">
        <f>'MSW BWN'!C25</f>
        <v>19.872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20.16</v>
      </c>
      <c r="AF29" s="56">
        <f>'MSW BWN'!C26</f>
        <v>20.16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18.952000000000002</v>
      </c>
      <c r="AF30" s="56">
        <f>'MSW BWN'!C27</f>
        <v>18.952000000000002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18.547999999999998</v>
      </c>
      <c r="AF31" s="56">
        <f>'MSW BWN'!C28</f>
        <v>18.547999999999998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18.184000000000001</v>
      </c>
      <c r="AF32" s="56">
        <f>'MSW BWN'!C29</f>
        <v>18.184000000000001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17.876000000000001</v>
      </c>
      <c r="AF33" s="56">
        <f>'MSW BWN'!C30</f>
        <v>17.876000000000001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17.760000000000002</v>
      </c>
      <c r="AF34" s="56">
        <f>'MSW BWN'!C31</f>
        <v>17.760000000000002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17.739999999999998</v>
      </c>
      <c r="AF35" s="56">
        <f>'MSW BWN'!C32</f>
        <v>17.739999999999998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17.72</v>
      </c>
      <c r="AF36" s="56">
        <f>'MSW BWN'!C33</f>
        <v>17.72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17.32</v>
      </c>
      <c r="AF37" s="56">
        <f>'MSW BWN'!C34</f>
        <v>17.32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17.684000000000001</v>
      </c>
      <c r="AF38" s="56">
        <f>'MSW BWN'!C35</f>
        <v>17.684000000000001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17.78</v>
      </c>
      <c r="AF39" s="56">
        <f>'MSW BWN'!C36</f>
        <v>17.78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18.088000000000001</v>
      </c>
      <c r="AF40" s="56">
        <f>'MSW BWN'!C37</f>
        <v>18.088000000000001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17.876000000000001</v>
      </c>
      <c r="AF41" s="56">
        <f>'MSW BWN'!C38</f>
        <v>17.876000000000001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4.4670000000000001E-2</v>
      </c>
      <c r="I42" s="54"/>
      <c r="J42" s="54">
        <f t="shared" si="3"/>
        <v>0.12467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17.992000000000001</v>
      </c>
      <c r="AF42" s="56">
        <f>'MSW BWN'!C39</f>
        <v>17.992000000000001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4.4670000000000001E-2</v>
      </c>
      <c r="I43" s="54"/>
      <c r="J43" s="54">
        <f t="shared" si="3"/>
        <v>0.12467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17.684000000000001</v>
      </c>
      <c r="AF43" s="56">
        <f>'MSW BWN'!C40</f>
        <v>17.684000000000001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5.142E-2</v>
      </c>
      <c r="I44" s="54"/>
      <c r="J44" s="54">
        <f t="shared" si="3"/>
        <v>0.13142000000000001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18.391999999999999</v>
      </c>
      <c r="AF44" s="56">
        <f>'MSW BWN'!C41</f>
        <v>18.391999999999999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5.092E-2</v>
      </c>
      <c r="I45" s="54"/>
      <c r="J45" s="54">
        <f t="shared" si="3"/>
        <v>0.13092000000000001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18.507999999999999</v>
      </c>
      <c r="AF45" s="56">
        <f>'MSW BWN'!C42</f>
        <v>18.507999999999999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4.2169999999999999E-2</v>
      </c>
      <c r="I46" s="54"/>
      <c r="J46" s="54">
        <f t="shared" si="3"/>
        <v>0.12217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18.184000000000001</v>
      </c>
      <c r="AF46" s="56">
        <f>'MSW BWN'!C43</f>
        <v>18.184000000000001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4.0920000000000005E-2</v>
      </c>
      <c r="I47" s="54"/>
      <c r="J47" s="54">
        <f t="shared" si="3"/>
        <v>0.12092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17.952000000000002</v>
      </c>
      <c r="AF47" s="56">
        <f>'MSW BWN'!C44</f>
        <v>17.952000000000002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4.0920000000000005E-2</v>
      </c>
      <c r="I48" s="54"/>
      <c r="J48" s="54">
        <f t="shared" si="3"/>
        <v>0.12092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17.704000000000001</v>
      </c>
      <c r="AF48" s="56">
        <f>'MSW BWN'!C45</f>
        <v>17.704000000000001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4.2169999999999999E-2</v>
      </c>
      <c r="I49" s="54"/>
      <c r="J49" s="54">
        <f t="shared" si="3"/>
        <v>0.12217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18.356000000000002</v>
      </c>
      <c r="AF49" s="56">
        <f>'MSW BWN'!C46</f>
        <v>18.356000000000002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4.2169999999999999E-2</v>
      </c>
      <c r="I50" s="54"/>
      <c r="J50" s="54">
        <f t="shared" si="3"/>
        <v>0.12217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18.776</v>
      </c>
      <c r="AF50" s="56">
        <f>'MSW BWN'!C47</f>
        <v>18.776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4.2169999999999999E-2</v>
      </c>
      <c r="I51" s="54"/>
      <c r="J51" s="54">
        <f t="shared" si="3"/>
        <v>0.12217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19.123999999999999</v>
      </c>
      <c r="AF51" s="56">
        <f>'MSW BWN'!C48</f>
        <v>19.123999999999999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19.66</v>
      </c>
      <c r="AF52" s="56">
        <f>'MSW BWN'!C49</f>
        <v>19.66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20.12</v>
      </c>
      <c r="AF53" s="56">
        <f>'MSW BWN'!C50</f>
        <v>20.12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19.968</v>
      </c>
      <c r="AF54" s="56">
        <f>'MSW BWN'!C51</f>
        <v>19.968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20.12</v>
      </c>
      <c r="AF55" s="56">
        <f>'MSW BWN'!C52</f>
        <v>20.12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19.911999999999999</v>
      </c>
      <c r="AF56" s="56">
        <f>'MSW BWN'!C53</f>
        <v>19.911999999999999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19.68</v>
      </c>
      <c r="AF57" s="56">
        <f>'MSW BWN'!C54</f>
        <v>19.68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19.564</v>
      </c>
      <c r="AF58" s="56">
        <f>'MSW BWN'!C55</f>
        <v>19.564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20.064</v>
      </c>
      <c r="AF59" s="56">
        <f>'MSW BWN'!C56</f>
        <v>20.064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19.72</v>
      </c>
      <c r="AF60" s="56">
        <f>'MSW BWN'!C57</f>
        <v>19.72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20.044</v>
      </c>
      <c r="AF61" s="56">
        <f>'MSW BWN'!C58</f>
        <v>20.044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19.623999999999999</v>
      </c>
      <c r="AF62" s="56">
        <f>'MSW BWN'!C59</f>
        <v>19.623999999999999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19.564</v>
      </c>
      <c r="AF63" s="56">
        <f>'MSW BWN'!C60</f>
        <v>19.564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19.911999999999999</v>
      </c>
      <c r="AF64" s="56">
        <f>'MSW BWN'!C61</f>
        <v>19.911999999999999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20.312000000000001</v>
      </c>
      <c r="AF65" s="56">
        <f>'MSW BWN'!C62</f>
        <v>20.312000000000001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20.044</v>
      </c>
      <c r="AF66" s="56">
        <f>'MSW BWN'!C63</f>
        <v>20.044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0.08</v>
      </c>
      <c r="H67" s="54">
        <f>(BAWANA!U64+BAWANA!V64)/4000</f>
        <v>3.7499999999999999E-2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20.007999999999999</v>
      </c>
      <c r="AF67" s="56">
        <f>'MSW BWN'!C64</f>
        <v>20.007999999999999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20.103999999999999</v>
      </c>
      <c r="AF68" s="56">
        <f>'MSW BWN'!C65</f>
        <v>20.103999999999999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19.544</v>
      </c>
      <c r="AF69" s="56">
        <f>'MSW BWN'!C66</f>
        <v>19.544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3.7499999999999999E-2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19.795999999999999</v>
      </c>
      <c r="AF70" s="56">
        <f>'MSW BWN'!C67</f>
        <v>19.795999999999999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19.22</v>
      </c>
      <c r="AF71" s="56">
        <f>'MSW BWN'!C68</f>
        <v>19.22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19.18</v>
      </c>
      <c r="AF72" s="56">
        <f>'MSW BWN'!C69</f>
        <v>19.18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18.856000000000002</v>
      </c>
      <c r="AF73" s="56">
        <f>'MSW BWN'!C70</f>
        <v>18.856000000000002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3.7499999999999999E-2</v>
      </c>
      <c r="I74" s="54"/>
      <c r="J74" s="54">
        <f t="shared" si="9"/>
        <v>0.11749999999999999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19.084</v>
      </c>
      <c r="AF74" s="56">
        <f>'MSW BWN'!C71</f>
        <v>19.084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3.7499999999999999E-2</v>
      </c>
      <c r="I75" s="54"/>
      <c r="J75" s="54">
        <f t="shared" si="9"/>
        <v>0.11749999999999999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19.276</v>
      </c>
      <c r="AF75" s="56">
        <f>'MSW BWN'!C72</f>
        <v>19.276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3.7499999999999999E-2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19.372</v>
      </c>
      <c r="AF76" s="56">
        <f>'MSW BWN'!C73</f>
        <v>19.372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18.988</v>
      </c>
      <c r="AF77" s="56">
        <f>'MSW BWN'!C74</f>
        <v>18.988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3.7499999999999999E-2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20.007999999999999</v>
      </c>
      <c r="AF78" s="56">
        <f>'MSW BWN'!C75</f>
        <v>20.007999999999999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3.7499999999999999E-2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19.7</v>
      </c>
      <c r="AF79" s="56">
        <f>'MSW BWN'!C76</f>
        <v>19.7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19.584</v>
      </c>
      <c r="AF80" s="56">
        <f>'MSW BWN'!C77</f>
        <v>19.584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19.468</v>
      </c>
      <c r="AF81" s="56">
        <f>'MSW BWN'!C78</f>
        <v>19.468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19.372</v>
      </c>
      <c r="AF82" s="56">
        <f>'MSW BWN'!C79</f>
        <v>19.372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19.736000000000001</v>
      </c>
      <c r="AF83" s="56">
        <f>'MSW BWN'!C80</f>
        <v>19.736000000000001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19.352</v>
      </c>
      <c r="AF84" s="56">
        <f>'MSW BWN'!C81</f>
        <v>19.352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19.928000000000001</v>
      </c>
      <c r="AF85" s="56">
        <f>'MSW BWN'!C82</f>
        <v>19.928000000000001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2.2499999999999999E-2</v>
      </c>
      <c r="I86" s="54"/>
      <c r="J86" s="54">
        <f t="shared" si="9"/>
        <v>0.10250000000000001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19.18</v>
      </c>
      <c r="AF86" s="56">
        <f>'MSW BWN'!C83</f>
        <v>19.18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7.4999999999999997E-3</v>
      </c>
      <c r="I87" s="54"/>
      <c r="J87" s="54">
        <f t="shared" si="9"/>
        <v>8.7499999999999994E-2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18.7</v>
      </c>
      <c r="AF87" s="56">
        <f>'MSW BWN'!C84</f>
        <v>18.7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18.856000000000002</v>
      </c>
      <c r="AF88" s="56">
        <f>'MSW BWN'!C85</f>
        <v>18.856000000000002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19.007999999999999</v>
      </c>
      <c r="AF89" s="56">
        <f>'MSW BWN'!C86</f>
        <v>19.007999999999999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19.18</v>
      </c>
      <c r="AF90" s="56">
        <f>'MSW BWN'!C87</f>
        <v>19.18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19.527999999999999</v>
      </c>
      <c r="AF91" s="56">
        <f>'MSW BWN'!C88</f>
        <v>19.527999999999999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19.623999999999999</v>
      </c>
      <c r="AF92" s="56">
        <f>'MSW BWN'!C89</f>
        <v>19.623999999999999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19.391999999999999</v>
      </c>
      <c r="AF93" s="56">
        <f>'MSW BWN'!C90</f>
        <v>19.391999999999999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18.891999999999999</v>
      </c>
      <c r="AF94" s="56">
        <f>'MSW BWN'!C91</f>
        <v>18.891999999999999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19.372</v>
      </c>
      <c r="AF95" s="56">
        <f>'MSW BWN'!C92</f>
        <v>19.372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0.08</v>
      </c>
      <c r="H96" s="54">
        <f>(BAWANA!U93+BAWANA!V93)/4000</f>
        <v>0</v>
      </c>
      <c r="I96" s="54"/>
      <c r="J96" s="54">
        <f t="shared" si="9"/>
        <v>0.08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20.14</v>
      </c>
      <c r="AF96" s="56">
        <f>'MSW BWN'!C93</f>
        <v>20.14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0.08</v>
      </c>
      <c r="H97" s="54">
        <f>(BAWANA!U94+BAWANA!V94)/4000</f>
        <v>0</v>
      </c>
      <c r="I97" s="54"/>
      <c r="J97" s="54">
        <f t="shared" si="9"/>
        <v>0.08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19.852</v>
      </c>
      <c r="AF97" s="56">
        <f>'MSW BWN'!C94</f>
        <v>19.852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0.08</v>
      </c>
      <c r="H98" s="54">
        <f>(BAWANA!U95+BAWANA!V95)/4000</f>
        <v>0</v>
      </c>
      <c r="I98" s="54"/>
      <c r="J98" s="54">
        <f t="shared" si="9"/>
        <v>0.08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20.084</v>
      </c>
      <c r="AF98" s="56">
        <f>'MSW BWN'!C95</f>
        <v>20.084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0.08</v>
      </c>
      <c r="H99" s="54">
        <f>(BAWANA!U96+BAWANA!V96)/4000</f>
        <v>0</v>
      </c>
      <c r="I99" s="54"/>
      <c r="J99" s="54">
        <f t="shared" si="9"/>
        <v>0.08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19.468</v>
      </c>
      <c r="AF99" s="56">
        <f>'MSW BWN'!C96</f>
        <v>19.468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0.08</v>
      </c>
      <c r="H100" s="54">
        <f>(BAWANA!U97+BAWANA!V97)/4000</f>
        <v>0</v>
      </c>
      <c r="I100" s="54"/>
      <c r="J100" s="54">
        <f t="shared" si="9"/>
        <v>0.08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20.391999999999999</v>
      </c>
      <c r="AF100" s="56">
        <f>'MSW BWN'!C97</f>
        <v>20.391999999999999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0.08</v>
      </c>
      <c r="H101" s="54">
        <f>(BAWANA!U98+BAWANA!V98)/4000</f>
        <v>0</v>
      </c>
      <c r="I101" s="54"/>
      <c r="J101" s="54">
        <f t="shared" si="9"/>
        <v>0.08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19.335999999999999</v>
      </c>
      <c r="AF101" s="56">
        <f>'MSW BWN'!C98</f>
        <v>19.335999999999999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3.0982200000000035</v>
      </c>
      <c r="I102" s="54"/>
      <c r="J102" s="54">
        <f t="shared" si="14"/>
        <v>10.778219999999992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1842.696000000002</v>
      </c>
      <c r="AF102" s="71">
        <f t="shared" si="16"/>
        <v>1842.696000000002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-241</v>
      </c>
      <c r="O3" s="95">
        <v>-50</v>
      </c>
      <c r="P3" s="95">
        <v>-55</v>
      </c>
      <c r="Q3" s="95">
        <v>0</v>
      </c>
      <c r="R3" s="95">
        <v>0</v>
      </c>
      <c r="S3" s="114">
        <v>0</v>
      </c>
      <c r="U3" s="115">
        <v>-346</v>
      </c>
      <c r="V3" s="116">
        <v>0</v>
      </c>
      <c r="W3">
        <v>-241</v>
      </c>
      <c r="X3">
        <v>-50</v>
      </c>
      <c r="Y3">
        <v>0</v>
      </c>
      <c r="Z3">
        <v>0</v>
      </c>
      <c r="AA3">
        <v>0</v>
      </c>
      <c r="AB3">
        <v>-55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-292</v>
      </c>
      <c r="O4" s="88">
        <v>-50</v>
      </c>
      <c r="P4" s="88">
        <v>-55</v>
      </c>
      <c r="Q4" s="88">
        <v>0</v>
      </c>
      <c r="R4" s="88">
        <v>0</v>
      </c>
      <c r="S4" s="116">
        <v>0</v>
      </c>
      <c r="U4" s="115">
        <v>-397</v>
      </c>
      <c r="V4" s="116">
        <v>0</v>
      </c>
      <c r="W4">
        <v>-292</v>
      </c>
      <c r="X4">
        <v>-50</v>
      </c>
      <c r="Y4">
        <v>0</v>
      </c>
      <c r="Z4">
        <v>0</v>
      </c>
      <c r="AA4">
        <v>0</v>
      </c>
      <c r="AB4">
        <v>-55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-335</v>
      </c>
      <c r="O5" s="88">
        <v>-75</v>
      </c>
      <c r="P5" s="88">
        <v>-75</v>
      </c>
      <c r="Q5" s="88">
        <v>-30</v>
      </c>
      <c r="R5" s="88">
        <v>0</v>
      </c>
      <c r="S5" s="116">
        <v>0</v>
      </c>
      <c r="U5" s="115">
        <v>-515</v>
      </c>
      <c r="V5" s="116">
        <v>0</v>
      </c>
      <c r="W5">
        <v>-335</v>
      </c>
      <c r="X5">
        <v>-75</v>
      </c>
      <c r="Y5">
        <v>0</v>
      </c>
      <c r="Z5">
        <v>-30</v>
      </c>
      <c r="AA5">
        <v>0</v>
      </c>
      <c r="AB5">
        <v>-75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-349</v>
      </c>
      <c r="O6" s="88">
        <v>-85</v>
      </c>
      <c r="P6" s="88">
        <v>-75</v>
      </c>
      <c r="Q6" s="88">
        <v>-30</v>
      </c>
      <c r="R6" s="88">
        <v>0</v>
      </c>
      <c r="S6" s="116">
        <v>0</v>
      </c>
      <c r="U6" s="115">
        <v>-539</v>
      </c>
      <c r="V6" s="116">
        <v>0</v>
      </c>
      <c r="W6">
        <v>-349</v>
      </c>
      <c r="X6">
        <v>-85</v>
      </c>
      <c r="Y6">
        <v>0</v>
      </c>
      <c r="Z6">
        <v>-30</v>
      </c>
      <c r="AA6">
        <v>0</v>
      </c>
      <c r="AB6">
        <v>-75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-223</v>
      </c>
      <c r="O7" s="88">
        <v>-75</v>
      </c>
      <c r="P7" s="88">
        <v>-75</v>
      </c>
      <c r="Q7" s="88">
        <v>-30</v>
      </c>
      <c r="R7" s="88">
        <v>0</v>
      </c>
      <c r="S7" s="116">
        <v>0</v>
      </c>
      <c r="U7" s="115">
        <v>-403</v>
      </c>
      <c r="V7" s="116">
        <v>0</v>
      </c>
      <c r="W7">
        <v>-223</v>
      </c>
      <c r="X7">
        <v>-75</v>
      </c>
      <c r="Y7">
        <v>0</v>
      </c>
      <c r="Z7">
        <v>-30</v>
      </c>
      <c r="AA7">
        <v>0</v>
      </c>
      <c r="AB7">
        <v>-75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-216</v>
      </c>
      <c r="O8" s="88">
        <v>-58</v>
      </c>
      <c r="P8" s="88">
        <v>-70</v>
      </c>
      <c r="Q8" s="88">
        <v>-30</v>
      </c>
      <c r="R8" s="88">
        <v>0</v>
      </c>
      <c r="S8" s="116">
        <v>0</v>
      </c>
      <c r="U8" s="115">
        <v>-374</v>
      </c>
      <c r="V8" s="116">
        <v>0</v>
      </c>
      <c r="W8">
        <v>-216</v>
      </c>
      <c r="X8">
        <v>-58</v>
      </c>
      <c r="Y8">
        <v>0</v>
      </c>
      <c r="Z8">
        <v>-30</v>
      </c>
      <c r="AA8">
        <v>0</v>
      </c>
      <c r="AB8">
        <v>-70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-287</v>
      </c>
      <c r="O9" s="88">
        <v>-35</v>
      </c>
      <c r="P9" s="88">
        <v>-155</v>
      </c>
      <c r="Q9" s="88">
        <v>-50</v>
      </c>
      <c r="R9" s="88">
        <v>0</v>
      </c>
      <c r="S9" s="116">
        <v>0</v>
      </c>
      <c r="U9" s="115">
        <v>-527</v>
      </c>
      <c r="V9" s="116">
        <v>0</v>
      </c>
      <c r="W9">
        <v>-287</v>
      </c>
      <c r="X9">
        <v>-35</v>
      </c>
      <c r="Y9">
        <v>0</v>
      </c>
      <c r="Z9">
        <v>-50</v>
      </c>
      <c r="AA9">
        <v>0</v>
      </c>
      <c r="AB9">
        <v>-155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-285</v>
      </c>
      <c r="O10" s="88">
        <v>-32</v>
      </c>
      <c r="P10" s="88">
        <v>-108</v>
      </c>
      <c r="Q10" s="88">
        <v>-50</v>
      </c>
      <c r="R10" s="88">
        <v>0</v>
      </c>
      <c r="S10" s="116">
        <v>0</v>
      </c>
      <c r="U10" s="115">
        <v>-475</v>
      </c>
      <c r="V10" s="116">
        <v>0</v>
      </c>
      <c r="W10">
        <v>-285</v>
      </c>
      <c r="X10">
        <v>-32</v>
      </c>
      <c r="Y10">
        <v>0</v>
      </c>
      <c r="Z10">
        <v>-50</v>
      </c>
      <c r="AA10">
        <v>0</v>
      </c>
      <c r="AB10">
        <v>-108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-269</v>
      </c>
      <c r="O11" s="88">
        <v>-45</v>
      </c>
      <c r="P11" s="88">
        <v>-68</v>
      </c>
      <c r="Q11" s="88">
        <v>-50</v>
      </c>
      <c r="R11" s="88">
        <v>0</v>
      </c>
      <c r="S11" s="116">
        <v>0</v>
      </c>
      <c r="U11" s="115">
        <v>-432</v>
      </c>
      <c r="V11" s="116">
        <v>0</v>
      </c>
      <c r="W11">
        <v>-269</v>
      </c>
      <c r="X11">
        <v>-45</v>
      </c>
      <c r="Y11">
        <v>0</v>
      </c>
      <c r="Z11">
        <v>-50</v>
      </c>
      <c r="AA11">
        <v>0</v>
      </c>
      <c r="AB11">
        <v>-68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-257</v>
      </c>
      <c r="O12" s="88">
        <v>-43</v>
      </c>
      <c r="P12" s="88">
        <v>-66</v>
      </c>
      <c r="Q12" s="88">
        <v>-50</v>
      </c>
      <c r="R12" s="88">
        <v>0</v>
      </c>
      <c r="S12" s="116">
        <v>0</v>
      </c>
      <c r="U12" s="115">
        <v>-416</v>
      </c>
      <c r="V12" s="116">
        <v>0</v>
      </c>
      <c r="W12">
        <v>-257</v>
      </c>
      <c r="X12">
        <v>-43</v>
      </c>
      <c r="Y12">
        <v>0</v>
      </c>
      <c r="Z12">
        <v>-50</v>
      </c>
      <c r="AA12">
        <v>0</v>
      </c>
      <c r="AB12">
        <v>-66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-343</v>
      </c>
      <c r="O13" s="88">
        <v>-40</v>
      </c>
      <c r="P13" s="88">
        <v>-61</v>
      </c>
      <c r="Q13" s="88">
        <v>-50</v>
      </c>
      <c r="R13" s="88">
        <v>0</v>
      </c>
      <c r="S13" s="116">
        <v>0</v>
      </c>
      <c r="U13" s="115">
        <v>-494</v>
      </c>
      <c r="V13" s="116">
        <v>0</v>
      </c>
      <c r="W13">
        <v>-343</v>
      </c>
      <c r="X13">
        <v>-40</v>
      </c>
      <c r="Y13">
        <v>0</v>
      </c>
      <c r="Z13">
        <v>-50</v>
      </c>
      <c r="AA13">
        <v>0</v>
      </c>
      <c r="AB13">
        <v>-61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-332</v>
      </c>
      <c r="O14" s="88">
        <v>-40</v>
      </c>
      <c r="P14" s="88">
        <v>-63</v>
      </c>
      <c r="Q14" s="88">
        <v>-50</v>
      </c>
      <c r="R14" s="88">
        <v>0</v>
      </c>
      <c r="S14" s="116">
        <v>0</v>
      </c>
      <c r="U14" s="115">
        <v>-485</v>
      </c>
      <c r="V14" s="116">
        <v>0</v>
      </c>
      <c r="W14">
        <v>-332</v>
      </c>
      <c r="X14">
        <v>-40</v>
      </c>
      <c r="Y14">
        <v>0</v>
      </c>
      <c r="Z14">
        <v>-50</v>
      </c>
      <c r="AA14">
        <v>0</v>
      </c>
      <c r="AB14">
        <v>-63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-307</v>
      </c>
      <c r="O15" s="88">
        <v>-52</v>
      </c>
      <c r="P15" s="88">
        <v>-113</v>
      </c>
      <c r="Q15" s="88">
        <v>-50</v>
      </c>
      <c r="R15" s="88">
        <v>0</v>
      </c>
      <c r="S15" s="116">
        <v>0</v>
      </c>
      <c r="U15" s="115">
        <v>-522</v>
      </c>
      <c r="V15" s="116">
        <v>0</v>
      </c>
      <c r="W15">
        <v>-307</v>
      </c>
      <c r="X15">
        <v>-52</v>
      </c>
      <c r="Y15">
        <v>0</v>
      </c>
      <c r="Z15">
        <v>-50</v>
      </c>
      <c r="AA15">
        <v>0</v>
      </c>
      <c r="AB15">
        <v>-113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-309</v>
      </c>
      <c r="O16" s="88">
        <v>-50</v>
      </c>
      <c r="P16" s="88">
        <v>-111</v>
      </c>
      <c r="Q16" s="88">
        <v>-50</v>
      </c>
      <c r="R16" s="88">
        <v>0</v>
      </c>
      <c r="S16" s="116">
        <v>0</v>
      </c>
      <c r="U16" s="115">
        <v>-520</v>
      </c>
      <c r="V16" s="116">
        <v>0</v>
      </c>
      <c r="W16">
        <v>-309</v>
      </c>
      <c r="X16">
        <v>-50</v>
      </c>
      <c r="Y16">
        <v>0</v>
      </c>
      <c r="Z16">
        <v>-50</v>
      </c>
      <c r="AA16">
        <v>0</v>
      </c>
      <c r="AB16">
        <v>-111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-308</v>
      </c>
      <c r="O17" s="88">
        <v>-50</v>
      </c>
      <c r="P17" s="88">
        <v>-114</v>
      </c>
      <c r="Q17" s="88">
        <v>-50</v>
      </c>
      <c r="R17" s="88">
        <v>0</v>
      </c>
      <c r="S17" s="116">
        <v>0</v>
      </c>
      <c r="U17" s="115">
        <v>-522</v>
      </c>
      <c r="V17" s="116">
        <v>0</v>
      </c>
      <c r="W17">
        <v>-308</v>
      </c>
      <c r="X17">
        <v>-50</v>
      </c>
      <c r="Y17">
        <v>0</v>
      </c>
      <c r="Z17">
        <v>-50</v>
      </c>
      <c r="AA17">
        <v>0</v>
      </c>
      <c r="AB17">
        <v>-114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-307</v>
      </c>
      <c r="O18" s="88">
        <v>-50</v>
      </c>
      <c r="P18" s="88">
        <v>-110</v>
      </c>
      <c r="Q18" s="88">
        <v>-50</v>
      </c>
      <c r="R18" s="88">
        <v>0</v>
      </c>
      <c r="S18" s="116">
        <v>0</v>
      </c>
      <c r="U18" s="115">
        <v>-517</v>
      </c>
      <c r="V18" s="116">
        <v>0</v>
      </c>
      <c r="W18">
        <v>-307</v>
      </c>
      <c r="X18">
        <v>-50</v>
      </c>
      <c r="Y18">
        <v>0</v>
      </c>
      <c r="Z18">
        <v>-50</v>
      </c>
      <c r="AA18">
        <v>0</v>
      </c>
      <c r="AB18">
        <v>-110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-307</v>
      </c>
      <c r="O19" s="88">
        <v>-46</v>
      </c>
      <c r="P19" s="88">
        <v>-161</v>
      </c>
      <c r="Q19" s="88">
        <v>-50</v>
      </c>
      <c r="R19" s="88">
        <v>0</v>
      </c>
      <c r="S19" s="116">
        <v>0</v>
      </c>
      <c r="U19" s="115">
        <v>-564</v>
      </c>
      <c r="V19" s="116">
        <v>0</v>
      </c>
      <c r="W19">
        <v>-307</v>
      </c>
      <c r="X19">
        <v>-46</v>
      </c>
      <c r="Y19">
        <v>0</v>
      </c>
      <c r="Z19">
        <v>-50</v>
      </c>
      <c r="AA19">
        <v>0</v>
      </c>
      <c r="AB19">
        <v>-161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-307</v>
      </c>
      <c r="O20" s="88">
        <v>-52</v>
      </c>
      <c r="P20" s="88">
        <v>-191</v>
      </c>
      <c r="Q20" s="88">
        <v>-50</v>
      </c>
      <c r="R20" s="88">
        <v>0</v>
      </c>
      <c r="S20" s="116">
        <v>0</v>
      </c>
      <c r="U20" s="115">
        <v>-600</v>
      </c>
      <c r="V20" s="116">
        <v>0</v>
      </c>
      <c r="W20">
        <v>-307</v>
      </c>
      <c r="X20">
        <v>-52</v>
      </c>
      <c r="Y20">
        <v>0</v>
      </c>
      <c r="Z20">
        <v>-50</v>
      </c>
      <c r="AA20">
        <v>0</v>
      </c>
      <c r="AB20">
        <v>-191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-295</v>
      </c>
      <c r="O21" s="88">
        <v>-60</v>
      </c>
      <c r="P21" s="88">
        <v>-108</v>
      </c>
      <c r="Q21" s="88">
        <v>-50</v>
      </c>
      <c r="R21" s="88">
        <v>0</v>
      </c>
      <c r="S21" s="116">
        <v>0</v>
      </c>
      <c r="U21" s="115">
        <v>-513</v>
      </c>
      <c r="V21" s="116">
        <v>0</v>
      </c>
      <c r="W21">
        <v>-295</v>
      </c>
      <c r="X21">
        <v>-60</v>
      </c>
      <c r="Y21">
        <v>0</v>
      </c>
      <c r="Z21">
        <v>-50</v>
      </c>
      <c r="AA21">
        <v>0</v>
      </c>
      <c r="AB21">
        <v>-108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0.96</v>
      </c>
      <c r="M22" s="116">
        <v>0</v>
      </c>
      <c r="N22" s="115">
        <v>-297</v>
      </c>
      <c r="O22" s="88">
        <v>-57</v>
      </c>
      <c r="P22" s="88">
        <v>-102</v>
      </c>
      <c r="Q22" s="88">
        <v>-50</v>
      </c>
      <c r="R22" s="88">
        <v>0</v>
      </c>
      <c r="S22" s="116">
        <v>0</v>
      </c>
      <c r="U22" s="115">
        <v>-506</v>
      </c>
      <c r="V22" s="116">
        <v>0.96</v>
      </c>
      <c r="W22">
        <v>-297</v>
      </c>
      <c r="X22">
        <v>-57</v>
      </c>
      <c r="Y22">
        <v>0.96</v>
      </c>
      <c r="Z22">
        <v>-50</v>
      </c>
      <c r="AA22">
        <v>0</v>
      </c>
      <c r="AB22">
        <v>-102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1.91</v>
      </c>
      <c r="M23" s="116">
        <v>0</v>
      </c>
      <c r="N23" s="115">
        <v>-272</v>
      </c>
      <c r="O23" s="88">
        <v>-70</v>
      </c>
      <c r="P23" s="88">
        <v>-94</v>
      </c>
      <c r="Q23" s="88">
        <v>-50</v>
      </c>
      <c r="R23" s="88">
        <v>0</v>
      </c>
      <c r="S23" s="116">
        <v>0</v>
      </c>
      <c r="U23" s="115">
        <v>-486</v>
      </c>
      <c r="V23" s="116">
        <v>1.91</v>
      </c>
      <c r="W23">
        <v>-272</v>
      </c>
      <c r="X23">
        <v>-70</v>
      </c>
      <c r="Y23">
        <v>1.91</v>
      </c>
      <c r="Z23">
        <v>-50</v>
      </c>
      <c r="AA23">
        <v>0</v>
      </c>
      <c r="AB23">
        <v>-94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2.87</v>
      </c>
      <c r="M24" s="116">
        <v>0</v>
      </c>
      <c r="N24" s="115">
        <v>-270</v>
      </c>
      <c r="O24" s="88">
        <v>-60</v>
      </c>
      <c r="P24" s="88">
        <v>-122</v>
      </c>
      <c r="Q24" s="88">
        <v>-50</v>
      </c>
      <c r="R24" s="88">
        <v>0</v>
      </c>
      <c r="S24" s="116">
        <v>0</v>
      </c>
      <c r="U24" s="115">
        <v>-502</v>
      </c>
      <c r="V24" s="116">
        <v>2.87</v>
      </c>
      <c r="W24">
        <v>-270</v>
      </c>
      <c r="X24">
        <v>-60</v>
      </c>
      <c r="Y24">
        <v>2.87</v>
      </c>
      <c r="Z24">
        <v>-50</v>
      </c>
      <c r="AA24">
        <v>0</v>
      </c>
      <c r="AB24">
        <v>-122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-245</v>
      </c>
      <c r="O25" s="88">
        <v>-70</v>
      </c>
      <c r="P25" s="88">
        <v>-213</v>
      </c>
      <c r="Q25" s="88">
        <v>-50</v>
      </c>
      <c r="R25" s="88">
        <v>0</v>
      </c>
      <c r="S25" s="116">
        <v>0</v>
      </c>
      <c r="U25" s="115">
        <v>-578</v>
      </c>
      <c r="V25" s="116">
        <v>0</v>
      </c>
      <c r="W25">
        <v>-245</v>
      </c>
      <c r="X25">
        <v>-70</v>
      </c>
      <c r="Y25">
        <v>0</v>
      </c>
      <c r="Z25">
        <v>-50</v>
      </c>
      <c r="AA25">
        <v>0</v>
      </c>
      <c r="AB25">
        <v>-213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-246</v>
      </c>
      <c r="O26" s="88">
        <v>-70</v>
      </c>
      <c r="P26" s="88">
        <v>-159</v>
      </c>
      <c r="Q26" s="88">
        <v>-50</v>
      </c>
      <c r="R26" s="88">
        <v>0</v>
      </c>
      <c r="S26" s="116">
        <v>0</v>
      </c>
      <c r="U26" s="115">
        <v>-525</v>
      </c>
      <c r="V26" s="116">
        <v>0</v>
      </c>
      <c r="W26">
        <v>-246</v>
      </c>
      <c r="X26">
        <v>-70</v>
      </c>
      <c r="Y26">
        <v>0</v>
      </c>
      <c r="Z26">
        <v>-50</v>
      </c>
      <c r="AA26">
        <v>0</v>
      </c>
      <c r="AB26">
        <v>-159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-117</v>
      </c>
      <c r="O27" s="88">
        <v>-75</v>
      </c>
      <c r="P27" s="88">
        <v>-92</v>
      </c>
      <c r="Q27" s="88">
        <v>-50</v>
      </c>
      <c r="R27" s="88">
        <v>0</v>
      </c>
      <c r="S27" s="116">
        <v>0</v>
      </c>
      <c r="U27" s="115">
        <v>-334</v>
      </c>
      <c r="V27" s="116">
        <v>0</v>
      </c>
      <c r="W27">
        <v>-117</v>
      </c>
      <c r="X27">
        <v>-75</v>
      </c>
      <c r="Y27">
        <v>0</v>
      </c>
      <c r="Z27">
        <v>-50</v>
      </c>
      <c r="AA27">
        <v>0</v>
      </c>
      <c r="AB27">
        <v>-92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-129</v>
      </c>
      <c r="O28" s="88">
        <v>-70</v>
      </c>
      <c r="P28" s="88">
        <v>-115</v>
      </c>
      <c r="Q28" s="88">
        <v>-50</v>
      </c>
      <c r="R28" s="88">
        <v>0</v>
      </c>
      <c r="S28" s="116">
        <v>0</v>
      </c>
      <c r="U28" s="115">
        <v>-364</v>
      </c>
      <c r="V28" s="116">
        <v>0</v>
      </c>
      <c r="W28">
        <v>-129</v>
      </c>
      <c r="X28">
        <v>-70</v>
      </c>
      <c r="Y28">
        <v>0</v>
      </c>
      <c r="Z28">
        <v>-50</v>
      </c>
      <c r="AA28">
        <v>0</v>
      </c>
      <c r="AB28">
        <v>-115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-99</v>
      </c>
      <c r="O29" s="88">
        <v>-65</v>
      </c>
      <c r="P29" s="88">
        <v>-115</v>
      </c>
      <c r="Q29" s="88">
        <v>-50</v>
      </c>
      <c r="R29" s="88">
        <v>0</v>
      </c>
      <c r="S29" s="116">
        <v>0</v>
      </c>
      <c r="U29" s="115">
        <v>-329</v>
      </c>
      <c r="V29" s="116">
        <v>0</v>
      </c>
      <c r="W29">
        <v>-99</v>
      </c>
      <c r="X29">
        <v>-65</v>
      </c>
      <c r="Y29">
        <v>0</v>
      </c>
      <c r="Z29">
        <v>-50</v>
      </c>
      <c r="AA29">
        <v>0</v>
      </c>
      <c r="AB29">
        <v>-115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2.0099999999999998</v>
      </c>
      <c r="N30" s="115">
        <v>-93</v>
      </c>
      <c r="O30" s="88">
        <v>-63</v>
      </c>
      <c r="P30" s="88">
        <v>-125</v>
      </c>
      <c r="Q30" s="88">
        <v>-50</v>
      </c>
      <c r="R30" s="88">
        <v>0</v>
      </c>
      <c r="S30" s="116">
        <v>0</v>
      </c>
      <c r="U30" s="115">
        <v>-331</v>
      </c>
      <c r="V30" s="116">
        <v>2.0099999999999998</v>
      </c>
      <c r="W30">
        <v>-93</v>
      </c>
      <c r="X30">
        <v>-63</v>
      </c>
      <c r="Y30">
        <v>0</v>
      </c>
      <c r="Z30">
        <v>-50</v>
      </c>
      <c r="AA30">
        <v>2.0099999999999998</v>
      </c>
      <c r="AB30">
        <v>-125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3.26</v>
      </c>
      <c r="N31" s="115">
        <v>-94</v>
      </c>
      <c r="O31" s="88">
        <v>-67</v>
      </c>
      <c r="P31" s="88">
        <v>-120</v>
      </c>
      <c r="Q31" s="88">
        <v>0</v>
      </c>
      <c r="R31" s="88">
        <v>0</v>
      </c>
      <c r="S31" s="116">
        <v>0</v>
      </c>
      <c r="U31" s="115">
        <v>-281</v>
      </c>
      <c r="V31" s="116">
        <v>3.26</v>
      </c>
      <c r="W31">
        <v>-94</v>
      </c>
      <c r="X31">
        <v>-67</v>
      </c>
      <c r="Y31">
        <v>0</v>
      </c>
      <c r="Z31">
        <v>0</v>
      </c>
      <c r="AA31">
        <v>3.26</v>
      </c>
      <c r="AB31">
        <v>-120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4.5</v>
      </c>
      <c r="N32" s="115">
        <v>-89</v>
      </c>
      <c r="O32" s="88">
        <v>-38</v>
      </c>
      <c r="P32" s="88">
        <v>-101</v>
      </c>
      <c r="Q32" s="88">
        <v>0</v>
      </c>
      <c r="R32" s="88">
        <v>0</v>
      </c>
      <c r="S32" s="116">
        <v>0</v>
      </c>
      <c r="U32" s="115">
        <v>-228</v>
      </c>
      <c r="V32" s="116">
        <v>4.5</v>
      </c>
      <c r="W32">
        <v>-89</v>
      </c>
      <c r="X32">
        <v>-38</v>
      </c>
      <c r="Y32">
        <v>0</v>
      </c>
      <c r="Z32">
        <v>0</v>
      </c>
      <c r="AA32">
        <v>4.5</v>
      </c>
      <c r="AB32">
        <v>-101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5.74</v>
      </c>
      <c r="N33" s="115">
        <v>-84</v>
      </c>
      <c r="O33" s="88">
        <v>-25</v>
      </c>
      <c r="P33" s="88">
        <v>-90</v>
      </c>
      <c r="Q33" s="88">
        <v>0</v>
      </c>
      <c r="R33" s="88">
        <v>0</v>
      </c>
      <c r="S33" s="116">
        <v>0</v>
      </c>
      <c r="U33" s="115">
        <v>-199</v>
      </c>
      <c r="V33" s="116">
        <v>5.74</v>
      </c>
      <c r="W33">
        <v>-84</v>
      </c>
      <c r="X33">
        <v>-25</v>
      </c>
      <c r="Y33">
        <v>0</v>
      </c>
      <c r="Z33">
        <v>0</v>
      </c>
      <c r="AA33">
        <v>5.74</v>
      </c>
      <c r="AB33">
        <v>-90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4.12</v>
      </c>
      <c r="N34" s="115">
        <v>-14</v>
      </c>
      <c r="O34" s="88">
        <v>-20</v>
      </c>
      <c r="P34" s="88">
        <v>-91</v>
      </c>
      <c r="Q34" s="88">
        <v>0</v>
      </c>
      <c r="R34" s="88">
        <v>0</v>
      </c>
      <c r="S34" s="116">
        <v>0</v>
      </c>
      <c r="U34" s="115">
        <v>-125</v>
      </c>
      <c r="V34" s="116">
        <v>4.12</v>
      </c>
      <c r="W34">
        <v>-14</v>
      </c>
      <c r="X34">
        <v>-20</v>
      </c>
      <c r="Y34">
        <v>0</v>
      </c>
      <c r="Z34">
        <v>0</v>
      </c>
      <c r="AA34">
        <v>4.12</v>
      </c>
      <c r="AB34">
        <v>-91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5.46</v>
      </c>
      <c r="N35" s="115">
        <v>-44</v>
      </c>
      <c r="O35" s="88">
        <v>-15</v>
      </c>
      <c r="P35" s="88">
        <v>-115</v>
      </c>
      <c r="Q35" s="88">
        <v>0</v>
      </c>
      <c r="R35" s="88">
        <v>0</v>
      </c>
      <c r="S35" s="116">
        <v>0</v>
      </c>
      <c r="U35" s="115">
        <v>-174</v>
      </c>
      <c r="V35" s="116">
        <v>5.46</v>
      </c>
      <c r="W35">
        <v>-44</v>
      </c>
      <c r="X35">
        <v>-15</v>
      </c>
      <c r="Y35">
        <v>0</v>
      </c>
      <c r="Z35">
        <v>0</v>
      </c>
      <c r="AA35">
        <v>5.46</v>
      </c>
      <c r="AB35">
        <v>-115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6.22</v>
      </c>
      <c r="N36" s="115">
        <v>-22</v>
      </c>
      <c r="O36" s="88">
        <v>-18</v>
      </c>
      <c r="P36" s="88">
        <v>-122</v>
      </c>
      <c r="Q36" s="88">
        <v>0</v>
      </c>
      <c r="R36" s="88">
        <v>0</v>
      </c>
      <c r="S36" s="116">
        <v>0</v>
      </c>
      <c r="U36" s="115">
        <v>-162</v>
      </c>
      <c r="V36" s="116">
        <v>6.22</v>
      </c>
      <c r="W36">
        <v>-22</v>
      </c>
      <c r="X36">
        <v>-18</v>
      </c>
      <c r="Y36">
        <v>0</v>
      </c>
      <c r="Z36">
        <v>0</v>
      </c>
      <c r="AA36">
        <v>6.22</v>
      </c>
      <c r="AB36">
        <v>-122</v>
      </c>
    </row>
    <row r="37" spans="7:28">
      <c r="G37" t="s">
        <v>79</v>
      </c>
      <c r="H37" s="115">
        <v>0</v>
      </c>
      <c r="I37" s="88">
        <v>9.3800000000000008</v>
      </c>
      <c r="J37" s="88">
        <v>0</v>
      </c>
      <c r="K37" s="88">
        <v>0</v>
      </c>
      <c r="L37" s="88">
        <v>0</v>
      </c>
      <c r="M37" s="116">
        <v>5.63</v>
      </c>
      <c r="N37" s="115">
        <v>-51</v>
      </c>
      <c r="O37" s="88">
        <v>0</v>
      </c>
      <c r="P37" s="88">
        <v>-100</v>
      </c>
      <c r="Q37" s="88">
        <v>0</v>
      </c>
      <c r="R37" s="88">
        <v>0</v>
      </c>
      <c r="S37" s="116">
        <v>0</v>
      </c>
      <c r="U37" s="115">
        <v>-151</v>
      </c>
      <c r="V37" s="116">
        <v>15.01</v>
      </c>
      <c r="W37">
        <v>-51</v>
      </c>
      <c r="X37">
        <v>9.3800000000000008</v>
      </c>
      <c r="Y37">
        <v>0</v>
      </c>
      <c r="Z37">
        <v>0</v>
      </c>
      <c r="AA37">
        <v>5.63</v>
      </c>
      <c r="AB37">
        <v>-100</v>
      </c>
    </row>
    <row r="38" spans="7:28">
      <c r="G38" t="s">
        <v>80</v>
      </c>
      <c r="H38" s="115">
        <v>0</v>
      </c>
      <c r="I38" s="88">
        <v>7.63</v>
      </c>
      <c r="J38" s="88">
        <v>0</v>
      </c>
      <c r="K38" s="88">
        <v>0</v>
      </c>
      <c r="L38" s="88">
        <v>0</v>
      </c>
      <c r="M38" s="116">
        <v>6.79</v>
      </c>
      <c r="N38" s="115">
        <v>-35</v>
      </c>
      <c r="O38" s="88">
        <v>0</v>
      </c>
      <c r="P38" s="88">
        <v>-100</v>
      </c>
      <c r="Q38" s="88">
        <v>0</v>
      </c>
      <c r="R38" s="88">
        <v>0</v>
      </c>
      <c r="S38" s="116">
        <v>0</v>
      </c>
      <c r="U38" s="115">
        <v>-135</v>
      </c>
      <c r="V38" s="116">
        <v>14.42</v>
      </c>
      <c r="W38">
        <v>-35</v>
      </c>
      <c r="X38">
        <v>7.63</v>
      </c>
      <c r="Y38">
        <v>0</v>
      </c>
      <c r="Z38">
        <v>0</v>
      </c>
      <c r="AA38">
        <v>6.79</v>
      </c>
      <c r="AB38">
        <v>-100</v>
      </c>
    </row>
    <row r="39" spans="7:28">
      <c r="G39" t="s">
        <v>81</v>
      </c>
      <c r="H39" s="115">
        <v>0</v>
      </c>
      <c r="I39" s="88">
        <v>17.3</v>
      </c>
      <c r="J39" s="88">
        <v>0</v>
      </c>
      <c r="K39" s="88">
        <v>0</v>
      </c>
      <c r="L39" s="88">
        <v>0</v>
      </c>
      <c r="M39" s="116">
        <v>5.82</v>
      </c>
      <c r="N39" s="115">
        <v>-75</v>
      </c>
      <c r="O39" s="88">
        <v>0</v>
      </c>
      <c r="P39" s="88">
        <v>-150</v>
      </c>
      <c r="Q39" s="88">
        <v>0</v>
      </c>
      <c r="R39" s="88">
        <v>0</v>
      </c>
      <c r="S39" s="116">
        <v>0</v>
      </c>
      <c r="U39" s="115">
        <v>-225</v>
      </c>
      <c r="V39" s="116">
        <v>23.12</v>
      </c>
      <c r="W39">
        <v>-75</v>
      </c>
      <c r="X39">
        <v>17.3</v>
      </c>
      <c r="Y39">
        <v>0</v>
      </c>
      <c r="Z39">
        <v>0</v>
      </c>
      <c r="AA39">
        <v>5.82</v>
      </c>
      <c r="AB39">
        <v>-150</v>
      </c>
    </row>
    <row r="40" spans="7:28">
      <c r="G40" t="s">
        <v>82</v>
      </c>
      <c r="H40" s="115">
        <v>0</v>
      </c>
      <c r="I40" s="88">
        <v>18.239999999999998</v>
      </c>
      <c r="J40" s="88">
        <v>0</v>
      </c>
      <c r="K40" s="88">
        <v>0</v>
      </c>
      <c r="L40" s="88">
        <v>0</v>
      </c>
      <c r="M40" s="116">
        <v>5.25</v>
      </c>
      <c r="N40" s="115">
        <v>-60</v>
      </c>
      <c r="O40" s="88">
        <v>0</v>
      </c>
      <c r="P40" s="88">
        <v>-90</v>
      </c>
      <c r="Q40" s="88">
        <v>0</v>
      </c>
      <c r="R40" s="88">
        <v>0</v>
      </c>
      <c r="S40" s="116">
        <v>0</v>
      </c>
      <c r="U40" s="115">
        <v>-150</v>
      </c>
      <c r="V40" s="116">
        <v>23.49</v>
      </c>
      <c r="W40">
        <v>-60</v>
      </c>
      <c r="X40">
        <v>18.239999999999998</v>
      </c>
      <c r="Y40">
        <v>0</v>
      </c>
      <c r="Z40">
        <v>0</v>
      </c>
      <c r="AA40">
        <v>5.25</v>
      </c>
      <c r="AB40">
        <v>-90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4.6100000000000003</v>
      </c>
      <c r="N41" s="115">
        <v>-66</v>
      </c>
      <c r="O41" s="88">
        <v>-15</v>
      </c>
      <c r="P41" s="88">
        <v>-45</v>
      </c>
      <c r="Q41" s="88">
        <v>0</v>
      </c>
      <c r="R41" s="88">
        <v>0</v>
      </c>
      <c r="S41" s="116">
        <v>0</v>
      </c>
      <c r="U41" s="115">
        <v>-126</v>
      </c>
      <c r="V41" s="116">
        <v>4.6100000000000003</v>
      </c>
      <c r="W41">
        <v>-66</v>
      </c>
      <c r="X41">
        <v>-15</v>
      </c>
      <c r="Y41">
        <v>0</v>
      </c>
      <c r="Z41">
        <v>0</v>
      </c>
      <c r="AA41">
        <v>4.6100000000000003</v>
      </c>
      <c r="AB41">
        <v>-45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3.7</v>
      </c>
      <c r="N42" s="115">
        <v>-82</v>
      </c>
      <c r="O42" s="88">
        <v>-15</v>
      </c>
      <c r="P42" s="88">
        <v>0</v>
      </c>
      <c r="Q42" s="88">
        <v>0</v>
      </c>
      <c r="R42" s="88">
        <v>0</v>
      </c>
      <c r="S42" s="116">
        <v>0</v>
      </c>
      <c r="U42" s="115">
        <v>-97</v>
      </c>
      <c r="V42" s="116">
        <v>3.7</v>
      </c>
      <c r="W42">
        <v>-82</v>
      </c>
      <c r="X42">
        <v>-15</v>
      </c>
      <c r="Y42">
        <v>0</v>
      </c>
      <c r="Z42">
        <v>0</v>
      </c>
      <c r="AA42">
        <v>3.7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2.99</v>
      </c>
      <c r="N43" s="115">
        <v>0</v>
      </c>
      <c r="O43" s="88">
        <v>-42</v>
      </c>
      <c r="P43" s="88">
        <v>-65</v>
      </c>
      <c r="Q43" s="88">
        <v>0</v>
      </c>
      <c r="R43" s="88">
        <v>0</v>
      </c>
      <c r="S43" s="116">
        <v>0</v>
      </c>
      <c r="U43" s="115">
        <v>-107</v>
      </c>
      <c r="V43" s="116">
        <v>2.99</v>
      </c>
      <c r="W43">
        <v>0</v>
      </c>
      <c r="X43">
        <v>-42</v>
      </c>
      <c r="Y43">
        <v>0</v>
      </c>
      <c r="Z43">
        <v>0</v>
      </c>
      <c r="AA43">
        <v>2.99</v>
      </c>
      <c r="AB43">
        <v>-65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2.72</v>
      </c>
      <c r="N44" s="115">
        <v>-30</v>
      </c>
      <c r="O44" s="88">
        <v>-39</v>
      </c>
      <c r="P44" s="88">
        <v>-70</v>
      </c>
      <c r="Q44" s="88">
        <v>0</v>
      </c>
      <c r="R44" s="88">
        <v>0</v>
      </c>
      <c r="S44" s="116">
        <v>0</v>
      </c>
      <c r="U44" s="115">
        <v>-139</v>
      </c>
      <c r="V44" s="116">
        <v>2.72</v>
      </c>
      <c r="W44">
        <v>-30</v>
      </c>
      <c r="X44">
        <v>-39</v>
      </c>
      <c r="Y44">
        <v>0</v>
      </c>
      <c r="Z44">
        <v>0</v>
      </c>
      <c r="AA44">
        <v>2.72</v>
      </c>
      <c r="AB44">
        <v>-70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1.79</v>
      </c>
      <c r="N45" s="115">
        <v>-31</v>
      </c>
      <c r="O45" s="88">
        <v>-57</v>
      </c>
      <c r="P45" s="88">
        <v>-90</v>
      </c>
      <c r="Q45" s="88">
        <v>0</v>
      </c>
      <c r="R45" s="88">
        <v>0</v>
      </c>
      <c r="S45" s="116">
        <v>0</v>
      </c>
      <c r="U45" s="115">
        <v>-178</v>
      </c>
      <c r="V45" s="116">
        <v>1.79</v>
      </c>
      <c r="W45">
        <v>-31</v>
      </c>
      <c r="X45">
        <v>-57</v>
      </c>
      <c r="Y45">
        <v>0</v>
      </c>
      <c r="Z45">
        <v>0</v>
      </c>
      <c r="AA45">
        <v>1.79</v>
      </c>
      <c r="AB45">
        <v>-90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2.0699999999999998</v>
      </c>
      <c r="N46" s="115">
        <v>-89</v>
      </c>
      <c r="O46" s="88">
        <v>-53</v>
      </c>
      <c r="P46" s="88">
        <v>-100</v>
      </c>
      <c r="Q46" s="88">
        <v>0</v>
      </c>
      <c r="R46" s="88">
        <v>0</v>
      </c>
      <c r="S46" s="116">
        <v>0</v>
      </c>
      <c r="U46" s="115">
        <v>-242</v>
      </c>
      <c r="V46" s="116">
        <v>2.0699999999999998</v>
      </c>
      <c r="W46">
        <v>-89</v>
      </c>
      <c r="X46">
        <v>-53</v>
      </c>
      <c r="Y46">
        <v>0</v>
      </c>
      <c r="Z46">
        <v>0</v>
      </c>
      <c r="AA46">
        <v>2.0699999999999998</v>
      </c>
      <c r="AB46">
        <v>-100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1.91</v>
      </c>
      <c r="N47" s="115">
        <v>-104</v>
      </c>
      <c r="O47" s="88">
        <v>-60</v>
      </c>
      <c r="P47" s="88">
        <v>-135</v>
      </c>
      <c r="Q47" s="88">
        <v>0</v>
      </c>
      <c r="R47" s="88">
        <v>0</v>
      </c>
      <c r="S47" s="116">
        <v>0</v>
      </c>
      <c r="U47" s="115">
        <v>-299</v>
      </c>
      <c r="V47" s="116">
        <v>1.91</v>
      </c>
      <c r="W47">
        <v>-104</v>
      </c>
      <c r="X47">
        <v>-60</v>
      </c>
      <c r="Y47">
        <v>0</v>
      </c>
      <c r="Z47">
        <v>0</v>
      </c>
      <c r="AA47">
        <v>1.91</v>
      </c>
      <c r="AB47">
        <v>-135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0.86</v>
      </c>
      <c r="N48" s="115">
        <v>-145</v>
      </c>
      <c r="O48" s="88">
        <v>-63</v>
      </c>
      <c r="P48" s="88">
        <v>-160</v>
      </c>
      <c r="Q48" s="88">
        <v>0</v>
      </c>
      <c r="R48" s="88">
        <v>0</v>
      </c>
      <c r="S48" s="116">
        <v>0</v>
      </c>
      <c r="U48" s="115">
        <v>-368</v>
      </c>
      <c r="V48" s="116">
        <v>0.86</v>
      </c>
      <c r="W48">
        <v>-145</v>
      </c>
      <c r="X48">
        <v>-63</v>
      </c>
      <c r="Y48">
        <v>0</v>
      </c>
      <c r="Z48">
        <v>0</v>
      </c>
      <c r="AA48">
        <v>0.86</v>
      </c>
      <c r="AB48">
        <v>-160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1.05</v>
      </c>
      <c r="N49" s="115">
        <v>-117</v>
      </c>
      <c r="O49" s="88">
        <v>-22</v>
      </c>
      <c r="P49" s="88">
        <v>-180</v>
      </c>
      <c r="Q49" s="88">
        <v>0</v>
      </c>
      <c r="R49" s="88">
        <v>0</v>
      </c>
      <c r="S49" s="116">
        <v>0</v>
      </c>
      <c r="U49" s="115">
        <v>-319</v>
      </c>
      <c r="V49" s="116">
        <v>1.05</v>
      </c>
      <c r="W49">
        <v>-117</v>
      </c>
      <c r="X49">
        <v>-22</v>
      </c>
      <c r="Y49">
        <v>0</v>
      </c>
      <c r="Z49">
        <v>0</v>
      </c>
      <c r="AA49">
        <v>1.05</v>
      </c>
      <c r="AB49">
        <v>-180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-123</v>
      </c>
      <c r="O50" s="88">
        <v>-28</v>
      </c>
      <c r="P50" s="88">
        <v>-200</v>
      </c>
      <c r="Q50" s="88">
        <v>0</v>
      </c>
      <c r="R50" s="88">
        <v>0</v>
      </c>
      <c r="S50" s="116">
        <v>0</v>
      </c>
      <c r="U50" s="115">
        <v>-351</v>
      </c>
      <c r="V50" s="116">
        <v>0</v>
      </c>
      <c r="W50">
        <v>-123</v>
      </c>
      <c r="X50">
        <v>-28</v>
      </c>
      <c r="Y50">
        <v>0</v>
      </c>
      <c r="Z50">
        <v>0</v>
      </c>
      <c r="AA50">
        <v>0</v>
      </c>
      <c r="AB50">
        <v>-200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-117</v>
      </c>
      <c r="O51" s="88">
        <v>-34</v>
      </c>
      <c r="P51" s="88">
        <v>-200</v>
      </c>
      <c r="Q51" s="88">
        <v>0</v>
      </c>
      <c r="R51" s="88">
        <v>0</v>
      </c>
      <c r="S51" s="116">
        <v>0</v>
      </c>
      <c r="U51" s="115">
        <v>-351</v>
      </c>
      <c r="V51" s="116">
        <v>0</v>
      </c>
      <c r="W51">
        <v>-117</v>
      </c>
      <c r="X51">
        <v>-34</v>
      </c>
      <c r="Y51">
        <v>0</v>
      </c>
      <c r="Z51">
        <v>0</v>
      </c>
      <c r="AA51">
        <v>0</v>
      </c>
      <c r="AB51">
        <v>-200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-162</v>
      </c>
      <c r="O52" s="88">
        <v>-43</v>
      </c>
      <c r="P52" s="88">
        <v>-200</v>
      </c>
      <c r="Q52" s="88">
        <v>0</v>
      </c>
      <c r="R52" s="88">
        <v>0</v>
      </c>
      <c r="S52" s="116">
        <v>0</v>
      </c>
      <c r="U52" s="115">
        <v>-405</v>
      </c>
      <c r="V52" s="116">
        <v>0</v>
      </c>
      <c r="W52">
        <v>-162</v>
      </c>
      <c r="X52">
        <v>-43</v>
      </c>
      <c r="Y52">
        <v>0</v>
      </c>
      <c r="Z52">
        <v>0</v>
      </c>
      <c r="AA52">
        <v>0</v>
      </c>
      <c r="AB52">
        <v>-200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-136</v>
      </c>
      <c r="O53" s="88">
        <v>-80</v>
      </c>
      <c r="P53" s="88">
        <v>-190</v>
      </c>
      <c r="Q53" s="88">
        <v>0</v>
      </c>
      <c r="R53" s="88">
        <v>0</v>
      </c>
      <c r="S53" s="116">
        <v>0</v>
      </c>
      <c r="U53" s="115">
        <v>-406</v>
      </c>
      <c r="V53" s="116">
        <v>0</v>
      </c>
      <c r="W53">
        <v>-136</v>
      </c>
      <c r="X53">
        <v>-80</v>
      </c>
      <c r="Y53">
        <v>0</v>
      </c>
      <c r="Z53">
        <v>0</v>
      </c>
      <c r="AA53">
        <v>0</v>
      </c>
      <c r="AB53">
        <v>-190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-143</v>
      </c>
      <c r="O54" s="88">
        <v>-76</v>
      </c>
      <c r="P54" s="88">
        <v>-190</v>
      </c>
      <c r="Q54" s="88">
        <v>0</v>
      </c>
      <c r="R54" s="88">
        <v>0</v>
      </c>
      <c r="S54" s="116">
        <v>0</v>
      </c>
      <c r="U54" s="115">
        <v>-409</v>
      </c>
      <c r="V54" s="116">
        <v>0</v>
      </c>
      <c r="W54">
        <v>-143</v>
      </c>
      <c r="X54">
        <v>-76</v>
      </c>
      <c r="Y54">
        <v>0</v>
      </c>
      <c r="Z54">
        <v>0</v>
      </c>
      <c r="AA54">
        <v>0</v>
      </c>
      <c r="AB54">
        <v>-190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-282</v>
      </c>
      <c r="O55" s="88">
        <v>-106</v>
      </c>
      <c r="P55" s="88">
        <v>-180</v>
      </c>
      <c r="Q55" s="88">
        <v>0</v>
      </c>
      <c r="R55" s="88">
        <v>0</v>
      </c>
      <c r="S55" s="116">
        <v>0</v>
      </c>
      <c r="U55" s="115">
        <v>-568</v>
      </c>
      <c r="V55" s="116">
        <v>0</v>
      </c>
      <c r="W55">
        <v>-282</v>
      </c>
      <c r="X55">
        <v>-106</v>
      </c>
      <c r="Y55">
        <v>0</v>
      </c>
      <c r="Z55">
        <v>0</v>
      </c>
      <c r="AA55">
        <v>0</v>
      </c>
      <c r="AB55">
        <v>-180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1.91</v>
      </c>
      <c r="M56" s="116">
        <v>0</v>
      </c>
      <c r="N56" s="115">
        <v>-323</v>
      </c>
      <c r="O56" s="88">
        <v>-101</v>
      </c>
      <c r="P56" s="88">
        <v>-165</v>
      </c>
      <c r="Q56" s="88">
        <v>0</v>
      </c>
      <c r="R56" s="88">
        <v>0</v>
      </c>
      <c r="S56" s="116">
        <v>0</v>
      </c>
      <c r="U56" s="115">
        <v>-589</v>
      </c>
      <c r="V56" s="116">
        <v>1.91</v>
      </c>
      <c r="W56">
        <v>-323</v>
      </c>
      <c r="X56">
        <v>-101</v>
      </c>
      <c r="Y56">
        <v>1.91</v>
      </c>
      <c r="Z56">
        <v>0</v>
      </c>
      <c r="AA56">
        <v>0</v>
      </c>
      <c r="AB56">
        <v>-165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-367</v>
      </c>
      <c r="O57" s="88">
        <v>-104</v>
      </c>
      <c r="P57" s="88">
        <v>-60</v>
      </c>
      <c r="Q57" s="88">
        <v>0</v>
      </c>
      <c r="R57" s="88">
        <v>-6</v>
      </c>
      <c r="S57" s="116">
        <v>0</v>
      </c>
      <c r="U57" s="115">
        <v>-537</v>
      </c>
      <c r="V57" s="116">
        <v>0</v>
      </c>
      <c r="W57">
        <v>-367</v>
      </c>
      <c r="X57">
        <v>-104</v>
      </c>
      <c r="Y57">
        <v>-6</v>
      </c>
      <c r="Z57">
        <v>0</v>
      </c>
      <c r="AA57">
        <v>0</v>
      </c>
      <c r="AB57">
        <v>-60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-369</v>
      </c>
      <c r="O58" s="88">
        <v>-101</v>
      </c>
      <c r="P58" s="88">
        <v>-25</v>
      </c>
      <c r="Q58" s="88">
        <v>0</v>
      </c>
      <c r="R58" s="88">
        <v>-6</v>
      </c>
      <c r="S58" s="116">
        <v>0</v>
      </c>
      <c r="U58" s="115">
        <v>-501</v>
      </c>
      <c r="V58" s="116">
        <v>0</v>
      </c>
      <c r="W58">
        <v>-369</v>
      </c>
      <c r="X58">
        <v>-101</v>
      </c>
      <c r="Y58">
        <v>-6</v>
      </c>
      <c r="Z58">
        <v>0</v>
      </c>
      <c r="AA58">
        <v>0</v>
      </c>
      <c r="AB58">
        <v>-25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-349</v>
      </c>
      <c r="O59" s="88">
        <v>-105</v>
      </c>
      <c r="P59" s="88">
        <v>-65</v>
      </c>
      <c r="Q59" s="88">
        <v>0</v>
      </c>
      <c r="R59" s="88">
        <v>-8</v>
      </c>
      <c r="S59" s="116">
        <v>0</v>
      </c>
      <c r="U59" s="115">
        <v>-527</v>
      </c>
      <c r="V59" s="116">
        <v>0</v>
      </c>
      <c r="W59">
        <v>-349</v>
      </c>
      <c r="X59">
        <v>-105</v>
      </c>
      <c r="Y59">
        <v>-8</v>
      </c>
      <c r="Z59">
        <v>0</v>
      </c>
      <c r="AA59">
        <v>0</v>
      </c>
      <c r="AB59">
        <v>-65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-352</v>
      </c>
      <c r="O60" s="88">
        <v>-107</v>
      </c>
      <c r="P60" s="88">
        <v>-60</v>
      </c>
      <c r="Q60" s="88">
        <v>0</v>
      </c>
      <c r="R60" s="88">
        <v>-9</v>
      </c>
      <c r="S60" s="116">
        <v>0</v>
      </c>
      <c r="U60" s="115">
        <v>-528</v>
      </c>
      <c r="V60" s="116">
        <v>0</v>
      </c>
      <c r="W60">
        <v>-352</v>
      </c>
      <c r="X60">
        <v>-107</v>
      </c>
      <c r="Y60">
        <v>-9</v>
      </c>
      <c r="Z60">
        <v>0</v>
      </c>
      <c r="AA60">
        <v>0</v>
      </c>
      <c r="AB60">
        <v>-60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-325</v>
      </c>
      <c r="O61" s="88">
        <v>-105</v>
      </c>
      <c r="P61" s="88">
        <v>-75</v>
      </c>
      <c r="Q61" s="88">
        <v>-40</v>
      </c>
      <c r="R61" s="88">
        <v>-9</v>
      </c>
      <c r="S61" s="116">
        <v>0</v>
      </c>
      <c r="U61" s="115">
        <v>-554</v>
      </c>
      <c r="V61" s="116">
        <v>0</v>
      </c>
      <c r="W61">
        <v>-325</v>
      </c>
      <c r="X61">
        <v>-105</v>
      </c>
      <c r="Y61">
        <v>-9</v>
      </c>
      <c r="Z61">
        <v>-40</v>
      </c>
      <c r="AA61">
        <v>0</v>
      </c>
      <c r="AB61">
        <v>-75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-317</v>
      </c>
      <c r="O62" s="88">
        <v>-100</v>
      </c>
      <c r="P62" s="88">
        <v>-75</v>
      </c>
      <c r="Q62" s="88">
        <v>-40</v>
      </c>
      <c r="R62" s="88">
        <v>-10</v>
      </c>
      <c r="S62" s="116">
        <v>0</v>
      </c>
      <c r="U62" s="115">
        <v>-542</v>
      </c>
      <c r="V62" s="116">
        <v>0</v>
      </c>
      <c r="W62">
        <v>-317</v>
      </c>
      <c r="X62">
        <v>-100</v>
      </c>
      <c r="Y62">
        <v>-10</v>
      </c>
      <c r="Z62">
        <v>-40</v>
      </c>
      <c r="AA62">
        <v>0</v>
      </c>
      <c r="AB62">
        <v>-75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-225</v>
      </c>
      <c r="O63" s="88">
        <v>-89</v>
      </c>
      <c r="P63" s="88">
        <v>-80</v>
      </c>
      <c r="Q63" s="88">
        <v>-47</v>
      </c>
      <c r="R63" s="88">
        <v>-11</v>
      </c>
      <c r="S63" s="116">
        <v>0</v>
      </c>
      <c r="U63" s="115">
        <v>-452</v>
      </c>
      <c r="V63" s="116">
        <v>0</v>
      </c>
      <c r="W63">
        <v>-225</v>
      </c>
      <c r="X63">
        <v>-89</v>
      </c>
      <c r="Y63">
        <v>-11</v>
      </c>
      <c r="Z63">
        <v>-47</v>
      </c>
      <c r="AA63">
        <v>0</v>
      </c>
      <c r="AB63">
        <v>-80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-217</v>
      </c>
      <c r="O64" s="88">
        <v>-85</v>
      </c>
      <c r="P64" s="88">
        <v>-75</v>
      </c>
      <c r="Q64" s="88">
        <v>-48</v>
      </c>
      <c r="R64" s="88">
        <v>-10</v>
      </c>
      <c r="S64" s="116">
        <v>0</v>
      </c>
      <c r="U64" s="115">
        <v>-435</v>
      </c>
      <c r="V64" s="116">
        <v>0</v>
      </c>
      <c r="W64">
        <v>-217</v>
      </c>
      <c r="X64">
        <v>-85</v>
      </c>
      <c r="Y64">
        <v>-10</v>
      </c>
      <c r="Z64">
        <v>-48</v>
      </c>
      <c r="AA64">
        <v>0</v>
      </c>
      <c r="AB64">
        <v>-75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-149</v>
      </c>
      <c r="O65" s="88">
        <v>-73</v>
      </c>
      <c r="P65" s="88">
        <v>-70</v>
      </c>
      <c r="Q65" s="88">
        <v>-51</v>
      </c>
      <c r="R65" s="88">
        <v>-10</v>
      </c>
      <c r="S65" s="116">
        <v>0</v>
      </c>
      <c r="U65" s="115">
        <v>-353</v>
      </c>
      <c r="V65" s="116">
        <v>0</v>
      </c>
      <c r="W65">
        <v>-149</v>
      </c>
      <c r="X65">
        <v>-73</v>
      </c>
      <c r="Y65">
        <v>-10</v>
      </c>
      <c r="Z65">
        <v>-51</v>
      </c>
      <c r="AA65">
        <v>0</v>
      </c>
      <c r="AB65">
        <v>-70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-141</v>
      </c>
      <c r="O66" s="88">
        <v>-66</v>
      </c>
      <c r="P66" s="88">
        <v>-75</v>
      </c>
      <c r="Q66" s="88">
        <v>-53</v>
      </c>
      <c r="R66" s="88">
        <v>-8</v>
      </c>
      <c r="S66" s="116">
        <v>0</v>
      </c>
      <c r="U66" s="115">
        <v>-343</v>
      </c>
      <c r="V66" s="116">
        <v>0</v>
      </c>
      <c r="W66">
        <v>-141</v>
      </c>
      <c r="X66">
        <v>-66</v>
      </c>
      <c r="Y66">
        <v>-8</v>
      </c>
      <c r="Z66">
        <v>-53</v>
      </c>
      <c r="AA66">
        <v>0</v>
      </c>
      <c r="AB66">
        <v>-75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-283</v>
      </c>
      <c r="O67" s="88">
        <v>-70</v>
      </c>
      <c r="P67" s="88">
        <v>-65</v>
      </c>
      <c r="Q67" s="88">
        <v>-52</v>
      </c>
      <c r="R67" s="88">
        <v>-7</v>
      </c>
      <c r="S67" s="116">
        <v>0</v>
      </c>
      <c r="U67" s="115">
        <v>-477</v>
      </c>
      <c r="V67" s="116">
        <v>0</v>
      </c>
      <c r="W67">
        <v>-283</v>
      </c>
      <c r="X67">
        <v>-70</v>
      </c>
      <c r="Y67">
        <v>-7</v>
      </c>
      <c r="Z67">
        <v>-52</v>
      </c>
      <c r="AA67">
        <v>0</v>
      </c>
      <c r="AB67">
        <v>-65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2.39</v>
      </c>
      <c r="N68" s="115">
        <v>-276</v>
      </c>
      <c r="O68" s="88">
        <v>-74</v>
      </c>
      <c r="P68" s="88">
        <v>-75</v>
      </c>
      <c r="Q68" s="88">
        <v>-46</v>
      </c>
      <c r="R68" s="88">
        <v>-6</v>
      </c>
      <c r="S68" s="116">
        <v>0</v>
      </c>
      <c r="U68" s="115">
        <v>-477</v>
      </c>
      <c r="V68" s="116">
        <v>2.39</v>
      </c>
      <c r="W68">
        <v>-276</v>
      </c>
      <c r="X68">
        <v>-74</v>
      </c>
      <c r="Y68">
        <v>-6</v>
      </c>
      <c r="Z68">
        <v>-46</v>
      </c>
      <c r="AA68">
        <v>2.39</v>
      </c>
      <c r="AB68">
        <v>-75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3.27</v>
      </c>
      <c r="N69" s="115">
        <v>-237</v>
      </c>
      <c r="O69" s="88">
        <v>-79</v>
      </c>
      <c r="P69" s="88">
        <v>-125</v>
      </c>
      <c r="Q69" s="88">
        <v>-38</v>
      </c>
      <c r="R69" s="88">
        <v>-5</v>
      </c>
      <c r="S69" s="116">
        <v>0</v>
      </c>
      <c r="U69" s="115">
        <v>-484</v>
      </c>
      <c r="V69" s="116">
        <v>3.27</v>
      </c>
      <c r="W69">
        <v>-237</v>
      </c>
      <c r="X69">
        <v>-79</v>
      </c>
      <c r="Y69">
        <v>-5</v>
      </c>
      <c r="Z69">
        <v>-38</v>
      </c>
      <c r="AA69">
        <v>3.27</v>
      </c>
      <c r="AB69">
        <v>-125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3.99</v>
      </c>
      <c r="N70" s="115">
        <v>-236</v>
      </c>
      <c r="O70" s="88">
        <v>-74</v>
      </c>
      <c r="P70" s="88">
        <v>-170</v>
      </c>
      <c r="Q70" s="88">
        <v>-45</v>
      </c>
      <c r="R70" s="88">
        <v>-3</v>
      </c>
      <c r="S70" s="116">
        <v>0</v>
      </c>
      <c r="U70" s="115">
        <v>-528</v>
      </c>
      <c r="V70" s="116">
        <v>3.99</v>
      </c>
      <c r="W70">
        <v>-236</v>
      </c>
      <c r="X70">
        <v>-74</v>
      </c>
      <c r="Y70">
        <v>-3</v>
      </c>
      <c r="Z70">
        <v>-45</v>
      </c>
      <c r="AA70">
        <v>3.99</v>
      </c>
      <c r="AB70">
        <v>-170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8.2100000000000009</v>
      </c>
      <c r="N71" s="115">
        <v>-242</v>
      </c>
      <c r="O71" s="88">
        <v>-53</v>
      </c>
      <c r="P71" s="88">
        <v>-170</v>
      </c>
      <c r="Q71" s="88">
        <v>-34</v>
      </c>
      <c r="R71" s="88">
        <v>-2</v>
      </c>
      <c r="S71" s="116">
        <v>0</v>
      </c>
      <c r="U71" s="115">
        <v>-501</v>
      </c>
      <c r="V71" s="116">
        <v>8.2100000000000009</v>
      </c>
      <c r="W71">
        <v>-242</v>
      </c>
      <c r="X71">
        <v>-53</v>
      </c>
      <c r="Y71">
        <v>-2</v>
      </c>
      <c r="Z71">
        <v>-34</v>
      </c>
      <c r="AA71">
        <v>8.2100000000000009</v>
      </c>
      <c r="AB71">
        <v>-170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6.26</v>
      </c>
      <c r="N72" s="115">
        <v>-243</v>
      </c>
      <c r="O72" s="88">
        <v>-45</v>
      </c>
      <c r="P72" s="88">
        <v>-150</v>
      </c>
      <c r="Q72" s="88">
        <v>-30</v>
      </c>
      <c r="R72" s="88">
        <v>-1</v>
      </c>
      <c r="S72" s="116">
        <v>0</v>
      </c>
      <c r="U72" s="115">
        <v>-469</v>
      </c>
      <c r="V72" s="116">
        <v>6.26</v>
      </c>
      <c r="W72">
        <v>-243</v>
      </c>
      <c r="X72">
        <v>-45</v>
      </c>
      <c r="Y72">
        <v>-1</v>
      </c>
      <c r="Z72">
        <v>-30</v>
      </c>
      <c r="AA72">
        <v>6.26</v>
      </c>
      <c r="AB72">
        <v>-150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5.36</v>
      </c>
      <c r="N73" s="115">
        <v>-229</v>
      </c>
      <c r="O73" s="88">
        <v>-37</v>
      </c>
      <c r="P73" s="88">
        <v>-180</v>
      </c>
      <c r="Q73" s="88">
        <v>-34</v>
      </c>
      <c r="R73" s="88">
        <v>0</v>
      </c>
      <c r="S73" s="116">
        <v>0</v>
      </c>
      <c r="U73" s="115">
        <v>-480</v>
      </c>
      <c r="V73" s="116">
        <v>5.36</v>
      </c>
      <c r="W73">
        <v>-229</v>
      </c>
      <c r="X73">
        <v>-37</v>
      </c>
      <c r="Y73">
        <v>0</v>
      </c>
      <c r="Z73">
        <v>-34</v>
      </c>
      <c r="AA73">
        <v>5.36</v>
      </c>
      <c r="AB73">
        <v>-180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3.86</v>
      </c>
      <c r="N74" s="115">
        <v>-212</v>
      </c>
      <c r="O74" s="88">
        <v>-20</v>
      </c>
      <c r="P74" s="88">
        <v>-180</v>
      </c>
      <c r="Q74" s="88">
        <v>-38</v>
      </c>
      <c r="R74" s="88">
        <v>0</v>
      </c>
      <c r="S74" s="116">
        <v>0</v>
      </c>
      <c r="U74" s="115">
        <v>-450</v>
      </c>
      <c r="V74" s="116">
        <v>3.86</v>
      </c>
      <c r="W74">
        <v>-212</v>
      </c>
      <c r="X74">
        <v>-20</v>
      </c>
      <c r="Y74">
        <v>0</v>
      </c>
      <c r="Z74">
        <v>-38</v>
      </c>
      <c r="AA74">
        <v>3.86</v>
      </c>
      <c r="AB74">
        <v>-180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3.44</v>
      </c>
      <c r="N75" s="115">
        <v>-199</v>
      </c>
      <c r="O75" s="88">
        <v>-60</v>
      </c>
      <c r="P75" s="88">
        <v>-170</v>
      </c>
      <c r="Q75" s="88">
        <v>-44</v>
      </c>
      <c r="R75" s="88">
        <v>0</v>
      </c>
      <c r="S75" s="116">
        <v>0</v>
      </c>
      <c r="U75" s="115">
        <v>-473</v>
      </c>
      <c r="V75" s="116">
        <v>3.44</v>
      </c>
      <c r="W75">
        <v>-199</v>
      </c>
      <c r="X75">
        <v>-60</v>
      </c>
      <c r="Y75">
        <v>0</v>
      </c>
      <c r="Z75">
        <v>-44</v>
      </c>
      <c r="AA75">
        <v>3.44</v>
      </c>
      <c r="AB75">
        <v>-170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2.67</v>
      </c>
      <c r="N76" s="115">
        <v>-180</v>
      </c>
      <c r="O76" s="88">
        <v>-62</v>
      </c>
      <c r="P76" s="88">
        <v>-170</v>
      </c>
      <c r="Q76" s="88">
        <v>-52</v>
      </c>
      <c r="R76" s="88">
        <v>0</v>
      </c>
      <c r="S76" s="116">
        <v>0</v>
      </c>
      <c r="U76" s="115">
        <v>-464</v>
      </c>
      <c r="V76" s="116">
        <v>2.67</v>
      </c>
      <c r="W76">
        <v>-180</v>
      </c>
      <c r="X76">
        <v>-62</v>
      </c>
      <c r="Y76">
        <v>0</v>
      </c>
      <c r="Z76">
        <v>-52</v>
      </c>
      <c r="AA76">
        <v>2.67</v>
      </c>
      <c r="AB76">
        <v>-170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3.18</v>
      </c>
      <c r="N77" s="115">
        <v>-231</v>
      </c>
      <c r="O77" s="88">
        <v>-50</v>
      </c>
      <c r="P77" s="88">
        <v>-170</v>
      </c>
      <c r="Q77" s="88">
        <v>-56</v>
      </c>
      <c r="R77" s="88">
        <v>0</v>
      </c>
      <c r="S77" s="116">
        <v>0</v>
      </c>
      <c r="U77" s="115">
        <v>-507</v>
      </c>
      <c r="V77" s="116">
        <v>3.18</v>
      </c>
      <c r="W77">
        <v>-231</v>
      </c>
      <c r="X77">
        <v>-50</v>
      </c>
      <c r="Y77">
        <v>0</v>
      </c>
      <c r="Z77">
        <v>-56</v>
      </c>
      <c r="AA77">
        <v>3.18</v>
      </c>
      <c r="AB77">
        <v>-170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3.03</v>
      </c>
      <c r="N78" s="115">
        <v>-231</v>
      </c>
      <c r="O78" s="88">
        <v>-45</v>
      </c>
      <c r="P78" s="88">
        <v>-170</v>
      </c>
      <c r="Q78" s="88">
        <v>-60</v>
      </c>
      <c r="R78" s="88">
        <v>0</v>
      </c>
      <c r="S78" s="116">
        <v>0</v>
      </c>
      <c r="U78" s="115">
        <v>-506</v>
      </c>
      <c r="V78" s="116">
        <v>3.03</v>
      </c>
      <c r="W78">
        <v>-231</v>
      </c>
      <c r="X78">
        <v>-45</v>
      </c>
      <c r="Y78">
        <v>0</v>
      </c>
      <c r="Z78">
        <v>-60</v>
      </c>
      <c r="AA78">
        <v>3.03</v>
      </c>
      <c r="AB78">
        <v>-170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1.79</v>
      </c>
      <c r="N79" s="115">
        <v>-235</v>
      </c>
      <c r="O79" s="88">
        <v>-34</v>
      </c>
      <c r="P79" s="88">
        <v>-190</v>
      </c>
      <c r="Q79" s="88">
        <v>-60</v>
      </c>
      <c r="R79" s="88">
        <v>0</v>
      </c>
      <c r="S79" s="116">
        <v>0</v>
      </c>
      <c r="U79" s="115">
        <v>-519</v>
      </c>
      <c r="V79" s="116">
        <v>1.79</v>
      </c>
      <c r="W79">
        <v>-235</v>
      </c>
      <c r="X79">
        <v>-34</v>
      </c>
      <c r="Y79">
        <v>0</v>
      </c>
      <c r="Z79">
        <v>-60</v>
      </c>
      <c r="AA79">
        <v>1.79</v>
      </c>
      <c r="AB79">
        <v>-190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2.72</v>
      </c>
      <c r="N80" s="115">
        <v>-228</v>
      </c>
      <c r="O80" s="88">
        <v>-30</v>
      </c>
      <c r="P80" s="88">
        <v>-190</v>
      </c>
      <c r="Q80" s="88">
        <v>-62</v>
      </c>
      <c r="R80" s="88">
        <v>0</v>
      </c>
      <c r="S80" s="116">
        <v>0</v>
      </c>
      <c r="U80" s="115">
        <v>-510</v>
      </c>
      <c r="V80" s="116">
        <v>2.72</v>
      </c>
      <c r="W80">
        <v>-228</v>
      </c>
      <c r="X80">
        <v>-30</v>
      </c>
      <c r="Y80">
        <v>0</v>
      </c>
      <c r="Z80">
        <v>-62</v>
      </c>
      <c r="AA80">
        <v>2.72</v>
      </c>
      <c r="AB80">
        <v>-190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3.64</v>
      </c>
      <c r="N81" s="115">
        <v>-73</v>
      </c>
      <c r="O81" s="88">
        <v>-10</v>
      </c>
      <c r="P81" s="88">
        <v>-190</v>
      </c>
      <c r="Q81" s="88">
        <v>-70</v>
      </c>
      <c r="R81" s="88">
        <v>0</v>
      </c>
      <c r="S81" s="116">
        <v>0</v>
      </c>
      <c r="U81" s="115">
        <v>-343</v>
      </c>
      <c r="V81" s="116">
        <v>3.64</v>
      </c>
      <c r="W81">
        <v>-73</v>
      </c>
      <c r="X81">
        <v>-10</v>
      </c>
      <c r="Y81">
        <v>0</v>
      </c>
      <c r="Z81">
        <v>-70</v>
      </c>
      <c r="AA81">
        <v>3.64</v>
      </c>
      <c r="AB81">
        <v>-190</v>
      </c>
    </row>
    <row r="82" spans="7:28">
      <c r="G82" t="s">
        <v>124</v>
      </c>
      <c r="H82" s="115">
        <v>27.01</v>
      </c>
      <c r="I82" s="88">
        <v>0</v>
      </c>
      <c r="J82" s="88">
        <v>0</v>
      </c>
      <c r="K82" s="88">
        <v>0</v>
      </c>
      <c r="L82" s="88">
        <v>0</v>
      </c>
      <c r="M82" s="116">
        <v>3.6</v>
      </c>
      <c r="N82" s="115">
        <v>0</v>
      </c>
      <c r="O82" s="88">
        <v>-10</v>
      </c>
      <c r="P82" s="88">
        <v>-190</v>
      </c>
      <c r="Q82" s="88">
        <v>-73</v>
      </c>
      <c r="R82" s="88">
        <v>0</v>
      </c>
      <c r="S82" s="116">
        <v>0</v>
      </c>
      <c r="U82" s="115">
        <v>-273</v>
      </c>
      <c r="V82" s="116">
        <v>30.61</v>
      </c>
      <c r="W82">
        <v>27.01</v>
      </c>
      <c r="X82">
        <v>-10</v>
      </c>
      <c r="Y82">
        <v>0</v>
      </c>
      <c r="Z82">
        <v>-73</v>
      </c>
      <c r="AA82">
        <v>3.6</v>
      </c>
      <c r="AB82">
        <v>-190</v>
      </c>
    </row>
    <row r="83" spans="7:28">
      <c r="G83" t="s">
        <v>125</v>
      </c>
      <c r="H83" s="115">
        <v>115.61</v>
      </c>
      <c r="I83" s="88">
        <v>0</v>
      </c>
      <c r="J83" s="88">
        <v>0</v>
      </c>
      <c r="K83" s="88">
        <v>0</v>
      </c>
      <c r="L83" s="88">
        <v>0</v>
      </c>
      <c r="M83" s="116">
        <v>3.76</v>
      </c>
      <c r="N83" s="115">
        <v>0</v>
      </c>
      <c r="O83" s="88">
        <v>-10</v>
      </c>
      <c r="P83" s="88">
        <v>-150</v>
      </c>
      <c r="Q83" s="88">
        <v>-78</v>
      </c>
      <c r="R83" s="88">
        <v>0</v>
      </c>
      <c r="S83" s="116">
        <v>0</v>
      </c>
      <c r="U83" s="115">
        <v>-238</v>
      </c>
      <c r="V83" s="116">
        <v>119.37</v>
      </c>
      <c r="W83">
        <v>115.61</v>
      </c>
      <c r="X83">
        <v>-10</v>
      </c>
      <c r="Y83">
        <v>0</v>
      </c>
      <c r="Z83">
        <v>-78</v>
      </c>
      <c r="AA83">
        <v>3.76</v>
      </c>
      <c r="AB83">
        <v>-150</v>
      </c>
    </row>
    <row r="84" spans="7:28">
      <c r="G84" t="s">
        <v>126</v>
      </c>
      <c r="H84" s="115">
        <v>152.11000000000001</v>
      </c>
      <c r="I84" s="88">
        <v>0</v>
      </c>
      <c r="J84" s="88">
        <v>0</v>
      </c>
      <c r="K84" s="88">
        <v>0</v>
      </c>
      <c r="L84" s="88">
        <v>0</v>
      </c>
      <c r="M84" s="116">
        <v>4.4800000000000004</v>
      </c>
      <c r="N84" s="115">
        <v>0</v>
      </c>
      <c r="O84" s="88">
        <v>-15</v>
      </c>
      <c r="P84" s="88">
        <v>-110</v>
      </c>
      <c r="Q84" s="88">
        <v>-81</v>
      </c>
      <c r="R84" s="88">
        <v>0</v>
      </c>
      <c r="S84" s="116">
        <v>0</v>
      </c>
      <c r="U84" s="115">
        <v>-206</v>
      </c>
      <c r="V84" s="116">
        <v>156.59</v>
      </c>
      <c r="W84">
        <v>152.11000000000001</v>
      </c>
      <c r="X84">
        <v>-15</v>
      </c>
      <c r="Y84">
        <v>0</v>
      </c>
      <c r="Z84">
        <v>-81</v>
      </c>
      <c r="AA84">
        <v>4.4800000000000004</v>
      </c>
      <c r="AB84">
        <v>-110</v>
      </c>
    </row>
    <row r="85" spans="7:28">
      <c r="G85" t="s">
        <v>127</v>
      </c>
      <c r="H85" s="115">
        <v>18.079999999999998</v>
      </c>
      <c r="I85" s="88">
        <v>0</v>
      </c>
      <c r="J85" s="88">
        <v>0</v>
      </c>
      <c r="K85" s="88">
        <v>0</v>
      </c>
      <c r="L85" s="88">
        <v>0</v>
      </c>
      <c r="M85" s="116">
        <v>2.58</v>
      </c>
      <c r="N85" s="115">
        <v>0</v>
      </c>
      <c r="O85" s="88">
        <v>-18</v>
      </c>
      <c r="P85" s="88">
        <v>-90</v>
      </c>
      <c r="Q85" s="88">
        <v>-87</v>
      </c>
      <c r="R85" s="88">
        <v>0</v>
      </c>
      <c r="S85" s="116">
        <v>0</v>
      </c>
      <c r="U85" s="115">
        <v>-195</v>
      </c>
      <c r="V85" s="116">
        <v>20.66</v>
      </c>
      <c r="W85">
        <v>18.079999999999998</v>
      </c>
      <c r="X85">
        <v>-18</v>
      </c>
      <c r="Y85">
        <v>0</v>
      </c>
      <c r="Z85">
        <v>-87</v>
      </c>
      <c r="AA85">
        <v>2.58</v>
      </c>
      <c r="AB85">
        <v>-90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5.2</v>
      </c>
      <c r="N86" s="115">
        <v>-89</v>
      </c>
      <c r="O86" s="88">
        <v>-18</v>
      </c>
      <c r="P86" s="88">
        <v>-80</v>
      </c>
      <c r="Q86" s="88">
        <v>-74</v>
      </c>
      <c r="R86" s="88">
        <v>0</v>
      </c>
      <c r="S86" s="116">
        <v>0</v>
      </c>
      <c r="U86" s="115">
        <v>-261</v>
      </c>
      <c r="V86" s="116">
        <v>5.2</v>
      </c>
      <c r="W86">
        <v>-89</v>
      </c>
      <c r="X86">
        <v>-18</v>
      </c>
      <c r="Y86">
        <v>0</v>
      </c>
      <c r="Z86">
        <v>-74</v>
      </c>
      <c r="AA86">
        <v>5.2</v>
      </c>
      <c r="AB86">
        <v>-80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-190</v>
      </c>
      <c r="O87" s="88">
        <v>-30</v>
      </c>
      <c r="P87" s="88">
        <v>-120</v>
      </c>
      <c r="Q87" s="88">
        <v>-85</v>
      </c>
      <c r="R87" s="88">
        <v>0</v>
      </c>
      <c r="S87" s="116">
        <v>0</v>
      </c>
      <c r="U87" s="115">
        <v>-425</v>
      </c>
      <c r="V87" s="116">
        <v>0</v>
      </c>
      <c r="W87">
        <v>-190</v>
      </c>
      <c r="X87">
        <v>-30</v>
      </c>
      <c r="Y87">
        <v>0</v>
      </c>
      <c r="Z87">
        <v>-85</v>
      </c>
      <c r="AA87">
        <v>0</v>
      </c>
      <c r="AB87">
        <v>-120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-187</v>
      </c>
      <c r="O88" s="88">
        <v>-25</v>
      </c>
      <c r="P88" s="88">
        <v>-100</v>
      </c>
      <c r="Q88" s="88">
        <v>-87</v>
      </c>
      <c r="R88" s="88">
        <v>0</v>
      </c>
      <c r="S88" s="116">
        <v>0</v>
      </c>
      <c r="U88" s="115">
        <v>-399</v>
      </c>
      <c r="V88" s="116">
        <v>0</v>
      </c>
      <c r="W88">
        <v>-187</v>
      </c>
      <c r="X88">
        <v>-25</v>
      </c>
      <c r="Y88">
        <v>0</v>
      </c>
      <c r="Z88">
        <v>-87</v>
      </c>
      <c r="AA88">
        <v>0</v>
      </c>
      <c r="AB88">
        <v>-100</v>
      </c>
    </row>
    <row r="89" spans="7:28">
      <c r="G89" t="s">
        <v>131</v>
      </c>
      <c r="H89" s="115">
        <v>0</v>
      </c>
      <c r="I89" s="88">
        <v>11.49</v>
      </c>
      <c r="J89" s="88">
        <v>0</v>
      </c>
      <c r="K89" s="88">
        <v>0</v>
      </c>
      <c r="L89" s="88">
        <v>0</v>
      </c>
      <c r="M89" s="116">
        <v>1.63</v>
      </c>
      <c r="N89" s="115">
        <v>-160</v>
      </c>
      <c r="O89" s="88">
        <v>0</v>
      </c>
      <c r="P89" s="88">
        <v>-110</v>
      </c>
      <c r="Q89" s="88">
        <v>0</v>
      </c>
      <c r="R89" s="88">
        <v>0</v>
      </c>
      <c r="S89" s="116">
        <v>0</v>
      </c>
      <c r="U89" s="115">
        <v>-270</v>
      </c>
      <c r="V89" s="116">
        <v>13.12</v>
      </c>
      <c r="W89">
        <v>-160</v>
      </c>
      <c r="X89">
        <v>11.49</v>
      </c>
      <c r="Y89">
        <v>0</v>
      </c>
      <c r="Z89">
        <v>0</v>
      </c>
      <c r="AA89">
        <v>1.63</v>
      </c>
      <c r="AB89">
        <v>-110</v>
      </c>
    </row>
    <row r="90" spans="7:28">
      <c r="G90" t="s">
        <v>132</v>
      </c>
      <c r="H90" s="115">
        <v>0</v>
      </c>
      <c r="I90" s="88">
        <v>9.57</v>
      </c>
      <c r="J90" s="88">
        <v>0</v>
      </c>
      <c r="K90" s="88">
        <v>0</v>
      </c>
      <c r="L90" s="88">
        <v>0</v>
      </c>
      <c r="M90" s="116">
        <v>3.64</v>
      </c>
      <c r="N90" s="115">
        <v>-150</v>
      </c>
      <c r="O90" s="88">
        <v>0</v>
      </c>
      <c r="P90" s="88">
        <v>-110</v>
      </c>
      <c r="Q90" s="88">
        <v>0</v>
      </c>
      <c r="R90" s="88">
        <v>0</v>
      </c>
      <c r="S90" s="116">
        <v>0</v>
      </c>
      <c r="U90" s="115">
        <v>-260</v>
      </c>
      <c r="V90" s="116">
        <v>13.21</v>
      </c>
      <c r="W90">
        <v>-150</v>
      </c>
      <c r="X90">
        <v>9.57</v>
      </c>
      <c r="Y90">
        <v>0</v>
      </c>
      <c r="Z90">
        <v>0</v>
      </c>
      <c r="AA90">
        <v>3.64</v>
      </c>
      <c r="AB90">
        <v>-110</v>
      </c>
    </row>
    <row r="91" spans="7:28">
      <c r="G91" t="s">
        <v>133</v>
      </c>
      <c r="H91" s="115">
        <v>0</v>
      </c>
      <c r="I91" s="88">
        <v>7.66</v>
      </c>
      <c r="J91" s="88">
        <v>0</v>
      </c>
      <c r="K91" s="88">
        <v>0</v>
      </c>
      <c r="L91" s="88">
        <v>7.66</v>
      </c>
      <c r="M91" s="116">
        <v>3.54</v>
      </c>
      <c r="N91" s="115">
        <v>-135</v>
      </c>
      <c r="O91" s="88">
        <v>0</v>
      </c>
      <c r="P91" s="88">
        <v>-120</v>
      </c>
      <c r="Q91" s="88">
        <v>0</v>
      </c>
      <c r="R91" s="88">
        <v>0</v>
      </c>
      <c r="S91" s="116">
        <v>0</v>
      </c>
      <c r="U91" s="115">
        <v>-255</v>
      </c>
      <c r="V91" s="116">
        <v>18.86</v>
      </c>
      <c r="W91">
        <v>-135</v>
      </c>
      <c r="X91">
        <v>7.66</v>
      </c>
      <c r="Y91">
        <v>7.66</v>
      </c>
      <c r="Z91">
        <v>0</v>
      </c>
      <c r="AA91">
        <v>3.54</v>
      </c>
      <c r="AB91">
        <v>-120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3.83</v>
      </c>
      <c r="M92" s="116">
        <v>3.54</v>
      </c>
      <c r="N92" s="115">
        <v>-141</v>
      </c>
      <c r="O92" s="88">
        <v>-5</v>
      </c>
      <c r="P92" s="88">
        <v>-140</v>
      </c>
      <c r="Q92" s="88">
        <v>0</v>
      </c>
      <c r="R92" s="88">
        <v>0</v>
      </c>
      <c r="S92" s="116">
        <v>0</v>
      </c>
      <c r="U92" s="115">
        <v>-286</v>
      </c>
      <c r="V92" s="116">
        <v>7.37</v>
      </c>
      <c r="W92">
        <v>-141</v>
      </c>
      <c r="X92">
        <v>-5</v>
      </c>
      <c r="Y92">
        <v>3.83</v>
      </c>
      <c r="Z92">
        <v>0</v>
      </c>
      <c r="AA92">
        <v>3.54</v>
      </c>
      <c r="AB92">
        <v>-140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2.87</v>
      </c>
      <c r="M93" s="116">
        <v>3.54</v>
      </c>
      <c r="N93" s="115">
        <v>-141</v>
      </c>
      <c r="O93" s="88">
        <v>0</v>
      </c>
      <c r="P93" s="88">
        <v>-190</v>
      </c>
      <c r="Q93" s="88">
        <v>0</v>
      </c>
      <c r="R93" s="88">
        <v>0</v>
      </c>
      <c r="S93" s="116">
        <v>0</v>
      </c>
      <c r="U93" s="115">
        <v>-331</v>
      </c>
      <c r="V93" s="116">
        <v>6.41</v>
      </c>
      <c r="W93">
        <v>-141</v>
      </c>
      <c r="X93">
        <v>0</v>
      </c>
      <c r="Y93">
        <v>2.87</v>
      </c>
      <c r="Z93">
        <v>0</v>
      </c>
      <c r="AA93">
        <v>3.54</v>
      </c>
      <c r="AB93">
        <v>-190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0.96</v>
      </c>
      <c r="M94" s="116">
        <v>3.54</v>
      </c>
      <c r="N94" s="115">
        <v>-135</v>
      </c>
      <c r="O94" s="88">
        <v>0</v>
      </c>
      <c r="P94" s="88">
        <v>-240</v>
      </c>
      <c r="Q94" s="88">
        <v>0</v>
      </c>
      <c r="R94" s="88">
        <v>0</v>
      </c>
      <c r="S94" s="116">
        <v>0</v>
      </c>
      <c r="U94" s="115">
        <v>-375</v>
      </c>
      <c r="V94" s="116">
        <v>4.5</v>
      </c>
      <c r="W94">
        <v>-135</v>
      </c>
      <c r="X94">
        <v>0</v>
      </c>
      <c r="Y94">
        <v>0.96</v>
      </c>
      <c r="Z94">
        <v>0</v>
      </c>
      <c r="AA94">
        <v>3.54</v>
      </c>
      <c r="AB94">
        <v>-240</v>
      </c>
    </row>
    <row r="95" spans="7:28">
      <c r="G95" t="s">
        <v>137</v>
      </c>
      <c r="H95" s="115">
        <v>0</v>
      </c>
      <c r="I95" s="88">
        <v>9.58</v>
      </c>
      <c r="J95" s="88">
        <v>0</v>
      </c>
      <c r="K95" s="88">
        <v>0</v>
      </c>
      <c r="L95" s="88">
        <v>3.83</v>
      </c>
      <c r="M95" s="116">
        <v>3.54</v>
      </c>
      <c r="N95" s="115">
        <v>-27</v>
      </c>
      <c r="O95" s="88">
        <v>0</v>
      </c>
      <c r="P95" s="88">
        <v>-180</v>
      </c>
      <c r="Q95" s="88">
        <v>0</v>
      </c>
      <c r="R95" s="88">
        <v>0</v>
      </c>
      <c r="S95" s="116">
        <v>0</v>
      </c>
      <c r="U95" s="115">
        <v>-207</v>
      </c>
      <c r="V95" s="116">
        <v>16.95</v>
      </c>
      <c r="W95">
        <v>-27</v>
      </c>
      <c r="X95">
        <v>9.58</v>
      </c>
      <c r="Y95">
        <v>3.83</v>
      </c>
      <c r="Z95">
        <v>0</v>
      </c>
      <c r="AA95">
        <v>3.54</v>
      </c>
      <c r="AB95">
        <v>-180</v>
      </c>
    </row>
    <row r="96" spans="7:28">
      <c r="G96" t="s">
        <v>138</v>
      </c>
      <c r="H96" s="115">
        <v>4.79</v>
      </c>
      <c r="I96" s="88">
        <v>14.36</v>
      </c>
      <c r="J96" s="88">
        <v>0</v>
      </c>
      <c r="K96" s="88">
        <v>0</v>
      </c>
      <c r="L96" s="88">
        <v>2.87</v>
      </c>
      <c r="M96" s="116">
        <v>3.64</v>
      </c>
      <c r="N96" s="115">
        <v>0</v>
      </c>
      <c r="O96" s="88">
        <v>0</v>
      </c>
      <c r="P96" s="88">
        <v>-180</v>
      </c>
      <c r="Q96" s="88">
        <v>0</v>
      </c>
      <c r="R96" s="88">
        <v>0</v>
      </c>
      <c r="S96" s="116">
        <v>0</v>
      </c>
      <c r="U96" s="115">
        <v>-180</v>
      </c>
      <c r="V96" s="116">
        <v>25.66</v>
      </c>
      <c r="W96">
        <v>4.79</v>
      </c>
      <c r="X96">
        <v>14.36</v>
      </c>
      <c r="Y96">
        <v>2.87</v>
      </c>
      <c r="Z96">
        <v>0</v>
      </c>
      <c r="AA96">
        <v>3.64</v>
      </c>
      <c r="AB96">
        <v>-180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0.96</v>
      </c>
      <c r="M97" s="116">
        <v>3.54</v>
      </c>
      <c r="N97" s="115">
        <v>-4</v>
      </c>
      <c r="O97" s="88">
        <v>0</v>
      </c>
      <c r="P97" s="88">
        <v>-170</v>
      </c>
      <c r="Q97" s="88">
        <v>0</v>
      </c>
      <c r="R97" s="88">
        <v>0</v>
      </c>
      <c r="S97" s="116">
        <v>0</v>
      </c>
      <c r="U97" s="115">
        <v>-174</v>
      </c>
      <c r="V97" s="116">
        <v>4.5</v>
      </c>
      <c r="W97">
        <v>-4</v>
      </c>
      <c r="X97">
        <v>0</v>
      </c>
      <c r="Y97">
        <v>0.96</v>
      </c>
      <c r="Z97">
        <v>0</v>
      </c>
      <c r="AA97">
        <v>3.54</v>
      </c>
      <c r="AB97">
        <v>-170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0.48</v>
      </c>
      <c r="M98" s="116">
        <v>3.54</v>
      </c>
      <c r="N98" s="115">
        <v>-42</v>
      </c>
      <c r="O98" s="88">
        <v>0</v>
      </c>
      <c r="P98" s="88">
        <v>-150</v>
      </c>
      <c r="Q98" s="88">
        <v>0</v>
      </c>
      <c r="R98" s="88">
        <v>0</v>
      </c>
      <c r="S98" s="116">
        <v>0</v>
      </c>
      <c r="U98" s="115">
        <v>-192</v>
      </c>
      <c r="V98" s="116">
        <v>4.0199999999999996</v>
      </c>
      <c r="W98">
        <v>-42</v>
      </c>
      <c r="X98">
        <v>0</v>
      </c>
      <c r="Y98">
        <v>0.48</v>
      </c>
      <c r="Z98">
        <v>0</v>
      </c>
      <c r="AA98">
        <v>3.54</v>
      </c>
      <c r="AB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7.9400000000000012E-2</v>
      </c>
      <c r="I99" s="111">
        <f t="shared" ref="I99:BQ99" si="1">SUM(I3:I98)/4000</f>
        <v>2.6302499999999996E-2</v>
      </c>
      <c r="J99" s="111">
        <f t="shared" si="1"/>
        <v>0</v>
      </c>
      <c r="K99" s="111">
        <f t="shared" si="1"/>
        <v>0</v>
      </c>
      <c r="L99" s="111">
        <f t="shared" si="1"/>
        <v>7.7775000000000014E-3</v>
      </c>
      <c r="M99" s="111">
        <f t="shared" si="1"/>
        <v>4.5904999999999974E-2</v>
      </c>
      <c r="N99" s="110">
        <f t="shared" si="1"/>
        <v>-4.3505000000000003</v>
      </c>
      <c r="O99" s="111">
        <f t="shared" si="1"/>
        <v>-1.1034999999999999</v>
      </c>
      <c r="P99" s="111">
        <f t="shared" si="1"/>
        <v>-2.9187500000000002</v>
      </c>
      <c r="Q99" s="111">
        <f t="shared" si="1"/>
        <v>-0.69625000000000004</v>
      </c>
      <c r="R99" s="111">
        <f t="shared" si="1"/>
        <v>-2.775E-2</v>
      </c>
      <c r="S99" s="112">
        <f t="shared" si="1"/>
        <v>0</v>
      </c>
      <c r="U99" s="110">
        <f t="shared" si="1"/>
        <v>-9.0967500000000001</v>
      </c>
      <c r="V99" s="112">
        <f t="shared" si="1"/>
        <v>0.15938500000000003</v>
      </c>
      <c r="W99">
        <f t="shared" si="1"/>
        <v>-4.2710999999999997</v>
      </c>
      <c r="X99">
        <f t="shared" si="1"/>
        <v>-1.0771975000000003</v>
      </c>
      <c r="Y99">
        <f t="shared" si="1"/>
        <v>-1.9972500000000001E-2</v>
      </c>
      <c r="Z99">
        <f t="shared" si="1"/>
        <v>-0.69625000000000004</v>
      </c>
      <c r="AA99">
        <f t="shared" si="1"/>
        <v>4.5904999999999974E-2</v>
      </c>
      <c r="AB99">
        <f t="shared" si="1"/>
        <v>-2.9187500000000002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4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524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524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524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8.51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8.51</v>
      </c>
      <c r="W28">
        <v>0</v>
      </c>
      <c r="X28">
        <v>0</v>
      </c>
      <c r="Y28">
        <v>8.51</v>
      </c>
      <c r="Z28">
        <v>0</v>
      </c>
    </row>
    <row r="29" spans="7:26">
      <c r="G29" t="s">
        <v>71</v>
      </c>
      <c r="H29" s="115">
        <v>44.28</v>
      </c>
      <c r="I29" s="88">
        <v>0</v>
      </c>
      <c r="J29" s="88">
        <v>0</v>
      </c>
      <c r="K29" s="88">
        <v>4.5199999999999996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48.8</v>
      </c>
      <c r="W29">
        <v>44.28</v>
      </c>
      <c r="X29">
        <v>0</v>
      </c>
      <c r="Y29">
        <v>4.5199999999999996</v>
      </c>
      <c r="Z29">
        <v>0</v>
      </c>
    </row>
    <row r="30" spans="7:26">
      <c r="G30" t="s">
        <v>72</v>
      </c>
      <c r="H30" s="115">
        <v>27.9</v>
      </c>
      <c r="I30" s="88">
        <v>0</v>
      </c>
      <c r="J30" s="88">
        <v>0</v>
      </c>
      <c r="K30" s="88">
        <v>4.82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32.72</v>
      </c>
      <c r="W30">
        <v>27.9</v>
      </c>
      <c r="X30">
        <v>0</v>
      </c>
      <c r="Y30">
        <v>4.82</v>
      </c>
      <c r="Z30">
        <v>0</v>
      </c>
    </row>
    <row r="31" spans="7:26">
      <c r="G31" t="s">
        <v>73</v>
      </c>
      <c r="H31" s="115">
        <v>8.6</v>
      </c>
      <c r="I31" s="88">
        <v>0</v>
      </c>
      <c r="J31" s="88">
        <v>0</v>
      </c>
      <c r="K31" s="88">
        <v>20.22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28.82</v>
      </c>
      <c r="W31">
        <v>8.6</v>
      </c>
      <c r="X31">
        <v>0</v>
      </c>
      <c r="Y31">
        <v>20.22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20.61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20.61</v>
      </c>
      <c r="W32">
        <v>0</v>
      </c>
      <c r="X32">
        <v>0</v>
      </c>
      <c r="Y32">
        <v>20.61</v>
      </c>
      <c r="Z32">
        <v>0</v>
      </c>
    </row>
    <row r="33" spans="7:26">
      <c r="G33" t="s">
        <v>75</v>
      </c>
      <c r="H33" s="115">
        <v>23.4</v>
      </c>
      <c r="I33" s="88">
        <v>0</v>
      </c>
      <c r="J33" s="88">
        <v>0</v>
      </c>
      <c r="K33" s="88">
        <v>19.190000000000001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42.59</v>
      </c>
      <c r="W33">
        <v>23.4</v>
      </c>
      <c r="X33">
        <v>0</v>
      </c>
      <c r="Y33">
        <v>19.190000000000001</v>
      </c>
      <c r="Z33">
        <v>0</v>
      </c>
    </row>
    <row r="34" spans="7:26">
      <c r="G34" t="s">
        <v>76</v>
      </c>
      <c r="H34" s="115">
        <v>61.01</v>
      </c>
      <c r="I34" s="88">
        <v>0</v>
      </c>
      <c r="J34" s="88">
        <v>0</v>
      </c>
      <c r="K34" s="88">
        <v>16.64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77.650000000000006</v>
      </c>
      <c r="W34">
        <v>61.01</v>
      </c>
      <c r="X34">
        <v>0</v>
      </c>
      <c r="Y34">
        <v>16.64</v>
      </c>
      <c r="Z34">
        <v>0</v>
      </c>
    </row>
    <row r="35" spans="7:26">
      <c r="G35" t="s">
        <v>77</v>
      </c>
      <c r="H35" s="115">
        <v>1.39</v>
      </c>
      <c r="I35" s="88">
        <v>0</v>
      </c>
      <c r="J35" s="88">
        <v>0</v>
      </c>
      <c r="K35" s="88">
        <v>16.670000000000002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18.059999999999999</v>
      </c>
      <c r="W35">
        <v>1.39</v>
      </c>
      <c r="X35">
        <v>0</v>
      </c>
      <c r="Y35">
        <v>16.670000000000002</v>
      </c>
      <c r="Z35">
        <v>0</v>
      </c>
    </row>
    <row r="36" spans="7:26">
      <c r="G36" t="s">
        <v>78</v>
      </c>
      <c r="H36" s="115">
        <v>13.88</v>
      </c>
      <c r="I36" s="88">
        <v>0</v>
      </c>
      <c r="J36" s="88">
        <v>0</v>
      </c>
      <c r="K36" s="88">
        <v>22.74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36.619999999999997</v>
      </c>
      <c r="W36">
        <v>13.88</v>
      </c>
      <c r="X36">
        <v>0</v>
      </c>
      <c r="Y36">
        <v>22.74</v>
      </c>
      <c r="Z36">
        <v>0</v>
      </c>
    </row>
    <row r="37" spans="7:26">
      <c r="G37" t="s">
        <v>79</v>
      </c>
      <c r="H37" s="115">
        <v>0.99</v>
      </c>
      <c r="I37" s="88">
        <v>0</v>
      </c>
      <c r="J37" s="88">
        <v>0</v>
      </c>
      <c r="K37" s="88">
        <v>18.739999999999998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19.73</v>
      </c>
      <c r="W37">
        <v>0.99</v>
      </c>
      <c r="X37">
        <v>0</v>
      </c>
      <c r="Y37">
        <v>18.739999999999998</v>
      </c>
      <c r="Z37">
        <v>0</v>
      </c>
    </row>
    <row r="38" spans="7:26">
      <c r="G38" t="s">
        <v>80</v>
      </c>
      <c r="H38" s="115">
        <v>0.59</v>
      </c>
      <c r="I38" s="88">
        <v>0</v>
      </c>
      <c r="J38" s="88">
        <v>0</v>
      </c>
      <c r="K38" s="88">
        <v>18.82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19.41</v>
      </c>
      <c r="W38">
        <v>0.59</v>
      </c>
      <c r="X38">
        <v>0</v>
      </c>
      <c r="Y38">
        <v>18.82</v>
      </c>
      <c r="Z38">
        <v>0</v>
      </c>
    </row>
    <row r="39" spans="7:26">
      <c r="G39" t="s">
        <v>81</v>
      </c>
      <c r="H39" s="115">
        <v>28.32</v>
      </c>
      <c r="I39" s="88">
        <v>0</v>
      </c>
      <c r="J39" s="88">
        <v>0</v>
      </c>
      <c r="K39" s="88">
        <v>15.83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44.15</v>
      </c>
      <c r="W39">
        <v>28.32</v>
      </c>
      <c r="X39">
        <v>0</v>
      </c>
      <c r="Y39">
        <v>15.83</v>
      </c>
      <c r="Z39">
        <v>0</v>
      </c>
    </row>
    <row r="40" spans="7:26">
      <c r="G40" t="s">
        <v>82</v>
      </c>
      <c r="H40" s="115">
        <v>36.450000000000003</v>
      </c>
      <c r="I40" s="88">
        <v>0</v>
      </c>
      <c r="J40" s="88">
        <v>0</v>
      </c>
      <c r="K40" s="88">
        <v>14.79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51.24</v>
      </c>
      <c r="W40">
        <v>36.450000000000003</v>
      </c>
      <c r="X40">
        <v>0</v>
      </c>
      <c r="Y40">
        <v>14.79</v>
      </c>
      <c r="Z40">
        <v>0</v>
      </c>
    </row>
    <row r="41" spans="7:26">
      <c r="G41" t="s">
        <v>83</v>
      </c>
      <c r="H41" s="115">
        <v>58.82</v>
      </c>
      <c r="I41" s="88">
        <v>0</v>
      </c>
      <c r="J41" s="88">
        <v>0</v>
      </c>
      <c r="K41" s="88">
        <v>11.69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70.510000000000005</v>
      </c>
      <c r="W41">
        <v>58.82</v>
      </c>
      <c r="X41">
        <v>0</v>
      </c>
      <c r="Y41">
        <v>11.69</v>
      </c>
      <c r="Z41">
        <v>0</v>
      </c>
    </row>
    <row r="42" spans="7:26">
      <c r="G42" t="s">
        <v>84</v>
      </c>
      <c r="H42" s="115">
        <v>61.79</v>
      </c>
      <c r="I42" s="88">
        <v>0</v>
      </c>
      <c r="J42" s="88">
        <v>0</v>
      </c>
      <c r="K42" s="88">
        <v>11.31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73.099999999999994</v>
      </c>
      <c r="W42">
        <v>61.79</v>
      </c>
      <c r="X42">
        <v>0</v>
      </c>
      <c r="Y42">
        <v>11.31</v>
      </c>
      <c r="Z42">
        <v>0</v>
      </c>
    </row>
    <row r="43" spans="7:26">
      <c r="G43" t="s">
        <v>85</v>
      </c>
      <c r="H43" s="115">
        <v>49.3</v>
      </c>
      <c r="I43" s="88">
        <v>0</v>
      </c>
      <c r="J43" s="88">
        <v>0</v>
      </c>
      <c r="K43" s="88">
        <v>12.25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61.55</v>
      </c>
      <c r="W43">
        <v>49.3</v>
      </c>
      <c r="X43">
        <v>0</v>
      </c>
      <c r="Y43">
        <v>12.25</v>
      </c>
      <c r="Z43">
        <v>0</v>
      </c>
    </row>
    <row r="44" spans="7:26">
      <c r="G44" t="s">
        <v>86</v>
      </c>
      <c r="H44" s="115">
        <v>65.989999999999995</v>
      </c>
      <c r="I44" s="88">
        <v>0</v>
      </c>
      <c r="J44" s="88">
        <v>0</v>
      </c>
      <c r="K44" s="88">
        <v>20.22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86.21</v>
      </c>
      <c r="W44">
        <v>65.989999999999995</v>
      </c>
      <c r="X44">
        <v>0</v>
      </c>
      <c r="Y44">
        <v>20.22</v>
      </c>
      <c r="Z44">
        <v>0</v>
      </c>
    </row>
    <row r="45" spans="7:26">
      <c r="G45" t="s">
        <v>87</v>
      </c>
      <c r="H45" s="115">
        <v>87.77</v>
      </c>
      <c r="I45" s="88">
        <v>0</v>
      </c>
      <c r="J45" s="88">
        <v>0</v>
      </c>
      <c r="K45" s="88">
        <v>14.75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102.52</v>
      </c>
      <c r="W45">
        <v>87.77</v>
      </c>
      <c r="X45">
        <v>0</v>
      </c>
      <c r="Y45">
        <v>14.75</v>
      </c>
      <c r="Z45">
        <v>0</v>
      </c>
    </row>
    <row r="46" spans="7:26">
      <c r="G46" t="s">
        <v>88</v>
      </c>
      <c r="H46" s="115">
        <v>86.13</v>
      </c>
      <c r="I46" s="88">
        <v>0</v>
      </c>
      <c r="J46" s="88">
        <v>0</v>
      </c>
      <c r="K46" s="88">
        <v>14.82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100.95</v>
      </c>
      <c r="W46">
        <v>86.13</v>
      </c>
      <c r="X46">
        <v>0</v>
      </c>
      <c r="Y46">
        <v>14.82</v>
      </c>
      <c r="Z46">
        <v>0</v>
      </c>
    </row>
    <row r="47" spans="7:26">
      <c r="G47" t="s">
        <v>89</v>
      </c>
      <c r="H47" s="115">
        <v>104.84</v>
      </c>
      <c r="I47" s="88">
        <v>0</v>
      </c>
      <c r="J47" s="88">
        <v>0</v>
      </c>
      <c r="K47" s="88">
        <v>13.89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118.73</v>
      </c>
      <c r="W47">
        <v>104.84</v>
      </c>
      <c r="X47">
        <v>0</v>
      </c>
      <c r="Y47">
        <v>13.89</v>
      </c>
      <c r="Z47">
        <v>0</v>
      </c>
    </row>
    <row r="48" spans="7:26">
      <c r="G48" t="s">
        <v>90</v>
      </c>
      <c r="H48" s="115">
        <v>99.18</v>
      </c>
      <c r="I48" s="88">
        <v>0</v>
      </c>
      <c r="J48" s="88">
        <v>0</v>
      </c>
      <c r="K48" s="88">
        <v>15.58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114.76</v>
      </c>
      <c r="W48">
        <v>99.18</v>
      </c>
      <c r="X48">
        <v>0</v>
      </c>
      <c r="Y48">
        <v>15.58</v>
      </c>
      <c r="Z48">
        <v>0</v>
      </c>
    </row>
    <row r="49" spans="7:26">
      <c r="G49" t="s">
        <v>91</v>
      </c>
      <c r="H49" s="115">
        <v>0</v>
      </c>
      <c r="I49" s="88">
        <v>41.96</v>
      </c>
      <c r="J49" s="88">
        <v>0</v>
      </c>
      <c r="K49" s="88">
        <v>33.22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75.180000000000007</v>
      </c>
      <c r="W49">
        <v>0</v>
      </c>
      <c r="X49">
        <v>41.96</v>
      </c>
      <c r="Y49">
        <v>33.22</v>
      </c>
      <c r="Z49">
        <v>0</v>
      </c>
    </row>
    <row r="50" spans="7:26">
      <c r="G50" t="s">
        <v>92</v>
      </c>
      <c r="H50" s="115">
        <v>0</v>
      </c>
      <c r="I50" s="88">
        <v>36.590000000000003</v>
      </c>
      <c r="J50" s="88">
        <v>0</v>
      </c>
      <c r="K50" s="88">
        <v>33.11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69.7</v>
      </c>
      <c r="W50">
        <v>0</v>
      </c>
      <c r="X50">
        <v>36.590000000000003</v>
      </c>
      <c r="Y50">
        <v>33.11</v>
      </c>
      <c r="Z50">
        <v>0</v>
      </c>
    </row>
    <row r="51" spans="7:26">
      <c r="G51" t="s">
        <v>93</v>
      </c>
      <c r="H51" s="115">
        <v>0</v>
      </c>
      <c r="I51" s="88">
        <v>32.380000000000003</v>
      </c>
      <c r="J51" s="88">
        <v>0</v>
      </c>
      <c r="K51" s="88">
        <v>36.19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68.569999999999993</v>
      </c>
      <c r="W51">
        <v>0</v>
      </c>
      <c r="X51">
        <v>32.380000000000003</v>
      </c>
      <c r="Y51">
        <v>36.19</v>
      </c>
      <c r="Z51">
        <v>0</v>
      </c>
    </row>
    <row r="52" spans="7:26">
      <c r="G52" t="s">
        <v>94</v>
      </c>
      <c r="H52" s="115">
        <v>0</v>
      </c>
      <c r="I52" s="88">
        <v>26.07</v>
      </c>
      <c r="J52" s="88">
        <v>0</v>
      </c>
      <c r="K52" s="88">
        <v>38.090000000000003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64.16</v>
      </c>
      <c r="W52">
        <v>0</v>
      </c>
      <c r="X52">
        <v>26.07</v>
      </c>
      <c r="Y52">
        <v>38.090000000000003</v>
      </c>
      <c r="Z52">
        <v>0</v>
      </c>
    </row>
    <row r="53" spans="7:26">
      <c r="G53" t="s">
        <v>95</v>
      </c>
      <c r="H53" s="115">
        <v>0</v>
      </c>
      <c r="I53" s="88">
        <v>16.940000000000001</v>
      </c>
      <c r="J53" s="88">
        <v>0</v>
      </c>
      <c r="K53" s="88">
        <v>40.21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57.15</v>
      </c>
      <c r="W53">
        <v>0</v>
      </c>
      <c r="X53">
        <v>16.940000000000001</v>
      </c>
      <c r="Y53">
        <v>40.21</v>
      </c>
      <c r="Z53">
        <v>0</v>
      </c>
    </row>
    <row r="54" spans="7:26">
      <c r="G54" t="s">
        <v>96</v>
      </c>
      <c r="H54" s="115">
        <v>0</v>
      </c>
      <c r="I54" s="88">
        <v>5.01</v>
      </c>
      <c r="J54" s="88">
        <v>0</v>
      </c>
      <c r="K54" s="88">
        <v>45.04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50.05</v>
      </c>
      <c r="W54">
        <v>0</v>
      </c>
      <c r="X54">
        <v>5.01</v>
      </c>
      <c r="Y54">
        <v>45.04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66.680000000000007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66.680000000000007</v>
      </c>
      <c r="W55">
        <v>0</v>
      </c>
      <c r="X55">
        <v>0</v>
      </c>
      <c r="Y55">
        <v>66.680000000000007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67.209999999999994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67.209999999999994</v>
      </c>
      <c r="W56">
        <v>0</v>
      </c>
      <c r="X56">
        <v>0</v>
      </c>
      <c r="Y56">
        <v>67.209999999999994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62.73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62.73</v>
      </c>
      <c r="W57">
        <v>0</v>
      </c>
      <c r="X57">
        <v>0</v>
      </c>
      <c r="Y57">
        <v>62.73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60.84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60.84</v>
      </c>
      <c r="W58">
        <v>0</v>
      </c>
      <c r="X58">
        <v>0</v>
      </c>
      <c r="Y58">
        <v>60.84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71.81</v>
      </c>
      <c r="L59" s="88">
        <v>0</v>
      </c>
      <c r="M59" s="116">
        <v>5.84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77.650000000000006</v>
      </c>
      <c r="W59">
        <v>0</v>
      </c>
      <c r="X59">
        <v>0</v>
      </c>
      <c r="Y59">
        <v>71.81</v>
      </c>
      <c r="Z59">
        <v>5.84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71.81</v>
      </c>
      <c r="L60" s="88">
        <v>0</v>
      </c>
      <c r="M60" s="116">
        <v>4.21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76.02</v>
      </c>
      <c r="W60">
        <v>0</v>
      </c>
      <c r="X60">
        <v>0</v>
      </c>
      <c r="Y60">
        <v>71.81</v>
      </c>
      <c r="Z60">
        <v>4.21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71.81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71.8</v>
      </c>
      <c r="W61">
        <v>0</v>
      </c>
      <c r="X61">
        <v>0</v>
      </c>
      <c r="Y61">
        <v>71.81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71.8</v>
      </c>
      <c r="L62" s="88">
        <v>0</v>
      </c>
      <c r="M62" s="116">
        <v>1.63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73.430000000000007</v>
      </c>
      <c r="W62">
        <v>0</v>
      </c>
      <c r="X62">
        <v>0</v>
      </c>
      <c r="Y62">
        <v>71.8</v>
      </c>
      <c r="Z62">
        <v>1.63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52.69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52.69</v>
      </c>
      <c r="W63">
        <v>0</v>
      </c>
      <c r="X63">
        <v>0</v>
      </c>
      <c r="Y63">
        <v>52.69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52.81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52.81</v>
      </c>
      <c r="W64">
        <v>0</v>
      </c>
      <c r="X64">
        <v>0</v>
      </c>
      <c r="Y64">
        <v>52.81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37.340000000000003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37.340000000000003</v>
      </c>
      <c r="W65">
        <v>0</v>
      </c>
      <c r="X65">
        <v>0</v>
      </c>
      <c r="Y65">
        <v>37.340000000000003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37.590000000000003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37.590000000000003</v>
      </c>
      <c r="W66">
        <v>0</v>
      </c>
      <c r="X66">
        <v>0</v>
      </c>
      <c r="Y66">
        <v>37.590000000000003</v>
      </c>
      <c r="Z66">
        <v>0</v>
      </c>
    </row>
    <row r="67" spans="7:26">
      <c r="G67" t="s">
        <v>109</v>
      </c>
      <c r="H67" s="115">
        <v>35.24</v>
      </c>
      <c r="I67" s="88">
        <v>0</v>
      </c>
      <c r="J67" s="88">
        <v>0</v>
      </c>
      <c r="K67" s="88">
        <v>29.37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64.61</v>
      </c>
      <c r="W67">
        <v>35.24</v>
      </c>
      <c r="X67">
        <v>0</v>
      </c>
      <c r="Y67">
        <v>29.37</v>
      </c>
      <c r="Z67">
        <v>0</v>
      </c>
    </row>
    <row r="68" spans="7:26">
      <c r="G68" t="s">
        <v>110</v>
      </c>
      <c r="H68" s="115">
        <v>22.12</v>
      </c>
      <c r="I68" s="88">
        <v>0</v>
      </c>
      <c r="J68" s="88">
        <v>0</v>
      </c>
      <c r="K68" s="88">
        <v>30.72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52.84</v>
      </c>
      <c r="W68">
        <v>22.12</v>
      </c>
      <c r="X68">
        <v>0</v>
      </c>
      <c r="Y68">
        <v>30.72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29.03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29.03</v>
      </c>
      <c r="W69">
        <v>0</v>
      </c>
      <c r="X69">
        <v>0</v>
      </c>
      <c r="Y69">
        <v>29.03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28.77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28.77</v>
      </c>
      <c r="W70">
        <v>0</v>
      </c>
      <c r="X70">
        <v>0</v>
      </c>
      <c r="Y70">
        <v>28.77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12.53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12.53</v>
      </c>
      <c r="W71">
        <v>0</v>
      </c>
      <c r="X71">
        <v>0</v>
      </c>
      <c r="Y71">
        <v>12.53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10.14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10.14</v>
      </c>
      <c r="W72">
        <v>0</v>
      </c>
      <c r="X72">
        <v>0</v>
      </c>
      <c r="Y72">
        <v>10.14</v>
      </c>
      <c r="Z72">
        <v>0</v>
      </c>
    </row>
    <row r="73" spans="7:26">
      <c r="G73" t="s">
        <v>115</v>
      </c>
      <c r="H73" s="115">
        <v>5.53</v>
      </c>
      <c r="I73" s="88">
        <v>0</v>
      </c>
      <c r="J73" s="88">
        <v>0</v>
      </c>
      <c r="K73" s="88">
        <v>10.06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15.59</v>
      </c>
      <c r="W73">
        <v>5.53</v>
      </c>
      <c r="X73">
        <v>0</v>
      </c>
      <c r="Y73">
        <v>10.06</v>
      </c>
      <c r="Z73">
        <v>0</v>
      </c>
    </row>
    <row r="74" spans="7:26">
      <c r="G74" t="s">
        <v>116</v>
      </c>
      <c r="H74" s="115">
        <v>19.489999999999998</v>
      </c>
      <c r="I74" s="88">
        <v>0</v>
      </c>
      <c r="J74" s="88">
        <v>0</v>
      </c>
      <c r="K74" s="88">
        <v>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28.49</v>
      </c>
      <c r="W74">
        <v>19.489999999999998</v>
      </c>
      <c r="X74">
        <v>0</v>
      </c>
      <c r="Y74">
        <v>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10.45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10.45</v>
      </c>
      <c r="W75">
        <v>0</v>
      </c>
      <c r="X75">
        <v>0</v>
      </c>
      <c r="Y75">
        <v>10.45</v>
      </c>
      <c r="Z75">
        <v>0</v>
      </c>
    </row>
    <row r="76" spans="7:26">
      <c r="G76" t="s">
        <v>118</v>
      </c>
      <c r="H76" s="115">
        <v>1.39</v>
      </c>
      <c r="I76" s="88">
        <v>0</v>
      </c>
      <c r="J76" s="88">
        <v>0</v>
      </c>
      <c r="K76" s="88">
        <v>10.39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11.78</v>
      </c>
      <c r="W76">
        <v>1.39</v>
      </c>
      <c r="X76">
        <v>0</v>
      </c>
      <c r="Y76">
        <v>10.39</v>
      </c>
      <c r="Z76">
        <v>0</v>
      </c>
    </row>
    <row r="77" spans="7:26">
      <c r="G77" t="s">
        <v>119</v>
      </c>
      <c r="H77" s="115">
        <v>6.55</v>
      </c>
      <c r="I77" s="88">
        <v>0</v>
      </c>
      <c r="J77" s="88">
        <v>0</v>
      </c>
      <c r="K77" s="88">
        <v>9.82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16.37</v>
      </c>
      <c r="W77">
        <v>6.55</v>
      </c>
      <c r="X77">
        <v>0</v>
      </c>
      <c r="Y77">
        <v>9.82</v>
      </c>
      <c r="Z77">
        <v>0</v>
      </c>
    </row>
    <row r="78" spans="7:26">
      <c r="G78" t="s">
        <v>120</v>
      </c>
      <c r="H78" s="115">
        <v>12.98</v>
      </c>
      <c r="I78" s="88">
        <v>0</v>
      </c>
      <c r="J78" s="88">
        <v>0</v>
      </c>
      <c r="K78" s="88">
        <v>9.2799999999999994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22.26</v>
      </c>
      <c r="W78">
        <v>12.98</v>
      </c>
      <c r="X78">
        <v>0</v>
      </c>
      <c r="Y78">
        <v>9.2799999999999994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10.23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10.23</v>
      </c>
      <c r="W79">
        <v>0</v>
      </c>
      <c r="X79">
        <v>0</v>
      </c>
      <c r="Y79">
        <v>10.23</v>
      </c>
      <c r="Z79">
        <v>0</v>
      </c>
    </row>
    <row r="80" spans="7:26">
      <c r="G80" t="s">
        <v>122</v>
      </c>
      <c r="H80" s="115">
        <v>6.69</v>
      </c>
      <c r="I80" s="88">
        <v>0</v>
      </c>
      <c r="J80" s="88">
        <v>0</v>
      </c>
      <c r="K80" s="88">
        <v>9.81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16.5</v>
      </c>
      <c r="W80">
        <v>6.69</v>
      </c>
      <c r="X80">
        <v>0</v>
      </c>
      <c r="Y80">
        <v>9.81</v>
      </c>
      <c r="Z80">
        <v>0</v>
      </c>
    </row>
    <row r="81" spans="7:26">
      <c r="G81" t="s">
        <v>123</v>
      </c>
      <c r="H81" s="115">
        <v>60.31</v>
      </c>
      <c r="I81" s="88">
        <v>2.2999999999999998</v>
      </c>
      <c r="J81" s="88">
        <v>0</v>
      </c>
      <c r="K81" s="88">
        <v>13.76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76.37</v>
      </c>
      <c r="W81">
        <v>60.31</v>
      </c>
      <c r="X81">
        <v>2.2999999999999998</v>
      </c>
      <c r="Y81">
        <v>13.76</v>
      </c>
      <c r="Z81">
        <v>0</v>
      </c>
    </row>
    <row r="82" spans="7:26">
      <c r="G82" t="s">
        <v>124</v>
      </c>
      <c r="H82" s="115">
        <v>76.53</v>
      </c>
      <c r="I82" s="88">
        <v>0.95</v>
      </c>
      <c r="J82" s="88">
        <v>0</v>
      </c>
      <c r="K82" s="88">
        <v>11.39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88.87</v>
      </c>
      <c r="W82">
        <v>76.53</v>
      </c>
      <c r="X82">
        <v>0.95</v>
      </c>
      <c r="Y82">
        <v>11.39</v>
      </c>
      <c r="Z82">
        <v>0</v>
      </c>
    </row>
    <row r="83" spans="7:26">
      <c r="G83" t="s">
        <v>125</v>
      </c>
      <c r="H83" s="115">
        <v>89.92</v>
      </c>
      <c r="I83" s="88">
        <v>0</v>
      </c>
      <c r="J83" s="88">
        <v>0</v>
      </c>
      <c r="K83" s="88">
        <v>12.61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102.53</v>
      </c>
      <c r="W83">
        <v>89.92</v>
      </c>
      <c r="X83">
        <v>0</v>
      </c>
      <c r="Y83">
        <v>12.61</v>
      </c>
      <c r="Z83">
        <v>0</v>
      </c>
    </row>
    <row r="84" spans="7:26">
      <c r="G84" t="s">
        <v>126</v>
      </c>
      <c r="H84" s="115">
        <v>86.95</v>
      </c>
      <c r="I84" s="88">
        <v>0</v>
      </c>
      <c r="J84" s="88">
        <v>0</v>
      </c>
      <c r="K84" s="88">
        <v>13.55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100.5</v>
      </c>
      <c r="W84">
        <v>86.95</v>
      </c>
      <c r="X84">
        <v>0</v>
      </c>
      <c r="Y84">
        <v>13.55</v>
      </c>
      <c r="Z84">
        <v>0</v>
      </c>
    </row>
    <row r="85" spans="7:26">
      <c r="G85" t="s">
        <v>127</v>
      </c>
      <c r="H85" s="115">
        <v>79.72</v>
      </c>
      <c r="I85" s="88">
        <v>0</v>
      </c>
      <c r="J85" s="88">
        <v>0</v>
      </c>
      <c r="K85" s="88">
        <v>14.95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94.67</v>
      </c>
      <c r="W85">
        <v>79.72</v>
      </c>
      <c r="X85">
        <v>0</v>
      </c>
      <c r="Y85">
        <v>14.95</v>
      </c>
      <c r="Z85">
        <v>0</v>
      </c>
    </row>
    <row r="86" spans="7:26">
      <c r="G86" t="s">
        <v>128</v>
      </c>
      <c r="H86" s="115">
        <v>70.81</v>
      </c>
      <c r="I86" s="88">
        <v>0</v>
      </c>
      <c r="J86" s="88">
        <v>0</v>
      </c>
      <c r="K86" s="88">
        <v>11.56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82.37</v>
      </c>
      <c r="W86">
        <v>70.81</v>
      </c>
      <c r="X86">
        <v>0</v>
      </c>
      <c r="Y86">
        <v>11.56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18.63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18.63</v>
      </c>
      <c r="W87">
        <v>0</v>
      </c>
      <c r="X87">
        <v>0</v>
      </c>
      <c r="Y87">
        <v>18.63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27.5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27.5</v>
      </c>
      <c r="W88">
        <v>0</v>
      </c>
      <c r="X88">
        <v>0</v>
      </c>
      <c r="Y88">
        <v>27.5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23.48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23.48</v>
      </c>
      <c r="W89">
        <v>0</v>
      </c>
      <c r="X89">
        <v>0</v>
      </c>
      <c r="Y89">
        <v>23.48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25.47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25.47</v>
      </c>
      <c r="W90">
        <v>0</v>
      </c>
      <c r="X90">
        <v>0</v>
      </c>
      <c r="Y90">
        <v>25.47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9.57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9.57</v>
      </c>
      <c r="W91">
        <v>0</v>
      </c>
      <c r="X91">
        <v>0</v>
      </c>
      <c r="Y91">
        <v>9.57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9.57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9.57</v>
      </c>
      <c r="W92">
        <v>0</v>
      </c>
      <c r="X92">
        <v>0</v>
      </c>
      <c r="Y92">
        <v>9.57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9.57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9.57</v>
      </c>
      <c r="W93">
        <v>0</v>
      </c>
      <c r="X93">
        <v>0</v>
      </c>
      <c r="Y93">
        <v>9.57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9.57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9.57</v>
      </c>
      <c r="W94">
        <v>0</v>
      </c>
      <c r="X94">
        <v>0</v>
      </c>
      <c r="Y94">
        <v>9.57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8.9</v>
      </c>
      <c r="W95">
        <v>0</v>
      </c>
      <c r="X95">
        <v>0</v>
      </c>
      <c r="Y95">
        <v>0</v>
      </c>
      <c r="Z95">
        <v>8.9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7.56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7.56</v>
      </c>
      <c r="W96">
        <v>0</v>
      </c>
      <c r="X96">
        <v>0</v>
      </c>
      <c r="Y96">
        <v>0</v>
      </c>
      <c r="Z96">
        <v>7.56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6.51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6.51</v>
      </c>
      <c r="W97">
        <v>0</v>
      </c>
      <c r="X97">
        <v>0</v>
      </c>
      <c r="Y97">
        <v>0</v>
      </c>
      <c r="Z97">
        <v>6.51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5.17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5.17</v>
      </c>
      <c r="W98">
        <v>0</v>
      </c>
      <c r="X98">
        <v>0</v>
      </c>
      <c r="Y98">
        <v>0</v>
      </c>
      <c r="Z98">
        <v>5.17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0.35871500000000001</v>
      </c>
      <c r="I99" s="111">
        <f t="shared" ref="I99:BQ99" si="1">SUM(I3:I98)/4000</f>
        <v>4.0549999999999996E-2</v>
      </c>
      <c r="J99" s="111">
        <f t="shared" si="1"/>
        <v>0</v>
      </c>
      <c r="K99" s="111">
        <f t="shared" si="1"/>
        <v>0.42459249999999993</v>
      </c>
      <c r="L99" s="111">
        <f t="shared" si="1"/>
        <v>0</v>
      </c>
      <c r="M99" s="111">
        <f t="shared" si="1"/>
        <v>9.9550000000000003E-3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0.8338100000000005</v>
      </c>
      <c r="W99">
        <f t="shared" si="1"/>
        <v>0.35871500000000001</v>
      </c>
      <c r="X99">
        <f t="shared" si="1"/>
        <v>4.0549999999999996E-2</v>
      </c>
      <c r="Y99">
        <f t="shared" si="1"/>
        <v>0.42459249999999993</v>
      </c>
      <c r="Z99">
        <f t="shared" si="1"/>
        <v>9.9550000000000003E-3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44938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411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7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7">
      <c r="A3" t="s">
        <v>45</v>
      </c>
      <c r="E3">
        <f>GT_NG!P3</f>
        <v>15.678123379989634</v>
      </c>
      <c r="F3">
        <f>GT_Spot!P3</f>
        <v>0</v>
      </c>
      <c r="G3">
        <f>PPCL_NG!P3</f>
        <v>40.786343562512926</v>
      </c>
      <c r="H3">
        <f>PPCL_Spot!P3</f>
        <v>0</v>
      </c>
      <c r="I3">
        <f>Bawana_NG!P3</f>
        <v>110.61576606575574</v>
      </c>
      <c r="J3">
        <f>Bawana_RLNG!P3</f>
        <v>0</v>
      </c>
      <c r="K3">
        <f>Bawana_Spot!P3</f>
        <v>110</v>
      </c>
      <c r="L3">
        <f>TWOMCL!O3</f>
        <v>-5.0497737556561084</v>
      </c>
      <c r="M3">
        <f>EDWPCL!S3</f>
        <v>0</v>
      </c>
      <c r="N3">
        <f>'MSW BWN'!S3</f>
        <v>8.2114839999999987</v>
      </c>
      <c r="O3">
        <f>BRPL_ISGS_exbus!BB3</f>
        <v>706.58150906313438</v>
      </c>
      <c r="P3" s="77">
        <v>111.35545619364954</v>
      </c>
      <c r="Q3" s="77">
        <v>37.93</v>
      </c>
      <c r="R3" s="80">
        <v>0</v>
      </c>
      <c r="S3" s="80">
        <v>0</v>
      </c>
      <c r="T3" s="78">
        <f>SUMPRODUCT(LTA!F3:AJ3,LTA!F$101:AJ$101,LTA!F$103:AJ$103)</f>
        <v>70.66</v>
      </c>
      <c r="U3" s="78">
        <f>SUMPRODUCT(LTA!F3:AJ3,LTA!F$102:AJ$102,LTA!F$103:AJ$103)</f>
        <v>102.32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14.252312839212612</v>
      </c>
      <c r="AD3">
        <f>SUM(B3:AB3,AI3:AR3)-AC3</f>
        <v>1002.8665956701736</v>
      </c>
      <c r="AE3">
        <f>'IDT-1'!B3</f>
        <v>0</v>
      </c>
      <c r="AF3" s="26"/>
      <c r="AG3">
        <f>SUM(AD3:AF3)+AT3</f>
        <v>1002.8665956701736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-241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15.678123379989634</v>
      </c>
      <c r="F4">
        <f>GT_Spot!P4</f>
        <v>0</v>
      </c>
      <c r="G4">
        <f>PPCL_NG!P4</f>
        <v>40.859891593683194</v>
      </c>
      <c r="H4">
        <f>PPCL_Spot!P4</f>
        <v>0</v>
      </c>
      <c r="I4">
        <f>Bawana_NG!P4</f>
        <v>110.61576606575574</v>
      </c>
      <c r="J4">
        <f>Bawana_RLNG!P4</f>
        <v>0</v>
      </c>
      <c r="K4">
        <f>Bawana_Spot!P4</f>
        <v>110</v>
      </c>
      <c r="L4">
        <f>TWOMCL!O4</f>
        <v>-5.7529411764705882</v>
      </c>
      <c r="M4">
        <f>EDWPCL!S4</f>
        <v>0</v>
      </c>
      <c r="N4">
        <f>'MSW BWN'!S4</f>
        <v>8.1312087999999996</v>
      </c>
      <c r="O4">
        <f>BRPL_ISGS_exbus!BB4</f>
        <v>698.60930546779332</v>
      </c>
      <c r="P4" s="77">
        <v>111.35545619364954</v>
      </c>
      <c r="Q4" s="77">
        <v>37.93</v>
      </c>
      <c r="R4" s="80">
        <v>0</v>
      </c>
      <c r="S4" s="80">
        <v>0</v>
      </c>
      <c r="T4" s="78">
        <f>SUMPRODUCT(LTA!F4:AJ4,LTA!F$101:AJ$101,LTA!F$103:AJ$103)</f>
        <v>83</v>
      </c>
      <c r="U4" s="78">
        <f>SUMPRODUCT(LTA!F4:AJ4,LTA!F$102:AJ$102,LTA!F$103:AJ$103)</f>
        <v>100.88000000000001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14.737045562151319</v>
      </c>
      <c r="AD4">
        <f t="shared" ref="AD4:AD67" si="1">SUM(B4:AB4,AI4:AR4)-AC4</f>
        <v>953.59976476224995</v>
      </c>
      <c r="AE4">
        <f>'IDT-1'!B4</f>
        <v>0</v>
      </c>
      <c r="AF4" s="26"/>
      <c r="AG4">
        <f t="shared" ref="AG4:AG67" si="2">SUM(AD4:AF4)+AT4</f>
        <v>953.59976476224995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-292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15.678123379989634</v>
      </c>
      <c r="F5">
        <f>GT_Spot!P5</f>
        <v>0</v>
      </c>
      <c r="G5">
        <f>PPCL_NG!P5</f>
        <v>40.888179297979448</v>
      </c>
      <c r="H5">
        <f>PPCL_Spot!P5</f>
        <v>0</v>
      </c>
      <c r="I5">
        <f>Bawana_NG!P5</f>
        <v>110.61576606575574</v>
      </c>
      <c r="J5">
        <f>Bawana_RLNG!P5</f>
        <v>0</v>
      </c>
      <c r="K5">
        <f>Bawana_Spot!P5</f>
        <v>110</v>
      </c>
      <c r="L5">
        <f>TWOMCL!O5</f>
        <v>-5.5968325791855209</v>
      </c>
      <c r="M5">
        <f>EDWPCL!S5</f>
        <v>0</v>
      </c>
      <c r="N5">
        <f>'MSW BWN'!S5</f>
        <v>8.1312087999999996</v>
      </c>
      <c r="O5">
        <f>BRPL_ISGS_exbus!BB5</f>
        <v>688.42944106447271</v>
      </c>
      <c r="P5" s="77">
        <v>111.35545619364954</v>
      </c>
      <c r="Q5" s="77">
        <v>37.93</v>
      </c>
      <c r="R5" s="80">
        <v>0</v>
      </c>
      <c r="S5" s="80">
        <v>0</v>
      </c>
      <c r="T5" s="78">
        <f>SUMPRODUCT(LTA!F5:AJ5,LTA!F$101:AJ$101,LTA!F$103:AJ$103)</f>
        <v>89.83</v>
      </c>
      <c r="U5" s="78">
        <f>SUMPRODUCT(LTA!F5:AJ5,LTA!F$102:AJ$102,LTA!F$103:AJ$103)</f>
        <v>106.49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15.137557218620293</v>
      </c>
      <c r="AD5">
        <f t="shared" si="1"/>
        <v>912.64378500404155</v>
      </c>
      <c r="AE5">
        <f>'IDT-1'!B5</f>
        <v>0</v>
      </c>
      <c r="AF5" s="26"/>
      <c r="AG5">
        <f t="shared" si="2"/>
        <v>912.64378500404155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-335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15.678123379989634</v>
      </c>
      <c r="F6">
        <f>GT_Spot!P6</f>
        <v>0</v>
      </c>
      <c r="G6">
        <f>PPCL_NG!P6</f>
        <v>40.811236742293637</v>
      </c>
      <c r="H6">
        <f>PPCL_Spot!P6</f>
        <v>0</v>
      </c>
      <c r="I6">
        <f>Bawana_NG!P6</f>
        <v>110.61576606575574</v>
      </c>
      <c r="J6">
        <f>Bawana_RLNG!P6</f>
        <v>0</v>
      </c>
      <c r="K6">
        <f>Bawana_Spot!P6</f>
        <v>110</v>
      </c>
      <c r="L6">
        <f>TWOMCL!O6</f>
        <v>-5.0687782805429862</v>
      </c>
      <c r="M6">
        <f>EDWPCL!S6</f>
        <v>0</v>
      </c>
      <c r="N6">
        <f>'MSW BWN'!S6</f>
        <v>8.2850695999999999</v>
      </c>
      <c r="O6">
        <f>BRPL_ISGS_exbus!BB6</f>
        <v>689.90399123897203</v>
      </c>
      <c r="P6" s="77">
        <v>111.35545619364954</v>
      </c>
      <c r="Q6" s="77">
        <v>33.83561773497177</v>
      </c>
      <c r="R6" s="80">
        <v>0</v>
      </c>
      <c r="S6" s="80">
        <v>0</v>
      </c>
      <c r="T6" s="78">
        <f>SUMPRODUCT(LTA!F6:AJ6,LTA!F$101:AJ$101,LTA!F$103:AJ$103)</f>
        <v>89.600000000000009</v>
      </c>
      <c r="U6" s="78">
        <f>SUMPRODUCT(LTA!F6:AJ6,LTA!F$102:AJ$102,LTA!F$103:AJ$103)</f>
        <v>105.73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-23</v>
      </c>
      <c r="AA6" s="117">
        <f>STOA!H6</f>
        <v>2.8800000000000003</v>
      </c>
      <c r="AB6" s="117">
        <f>-STOA!N6</f>
        <v>-53.85</v>
      </c>
      <c r="AC6">
        <f t="shared" si="0"/>
        <v>15.430270161692837</v>
      </c>
      <c r="AD6">
        <f t="shared" si="1"/>
        <v>872.34621251339661</v>
      </c>
      <c r="AE6">
        <f>'IDT-1'!B6</f>
        <v>0</v>
      </c>
      <c r="AF6" s="26"/>
      <c r="AG6">
        <f t="shared" si="2"/>
        <v>872.34621251339661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-349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15.678123379989634</v>
      </c>
      <c r="F7">
        <f>GT_Spot!P7</f>
        <v>0</v>
      </c>
      <c r="G7">
        <f>PPCL_NG!P7</f>
        <v>40.803316185090679</v>
      </c>
      <c r="H7">
        <f>PPCL_Spot!P7</f>
        <v>0</v>
      </c>
      <c r="I7">
        <f>Bawana_NG!P7</f>
        <v>110.61576606575574</v>
      </c>
      <c r="J7">
        <f>Bawana_RLNG!P7</f>
        <v>0</v>
      </c>
      <c r="K7">
        <f>Bawana_Spot!P7</f>
        <v>110</v>
      </c>
      <c r="L7">
        <f>TWOMCL!O7</f>
        <v>-5.2316742081447964</v>
      </c>
      <c r="M7">
        <f>EDWPCL!S7</f>
        <v>0</v>
      </c>
      <c r="N7">
        <f>'MSW BWN'!S7</f>
        <v>8.0442439999999991</v>
      </c>
      <c r="O7">
        <f>BRPL_ISGS_exbus!BB7</f>
        <v>690.71203346942639</v>
      </c>
      <c r="P7" s="77">
        <v>94.115456284786646</v>
      </c>
      <c r="Q7" s="77">
        <v>24.353124470787471</v>
      </c>
      <c r="R7" s="80">
        <v>0</v>
      </c>
      <c r="S7" s="80">
        <v>0</v>
      </c>
      <c r="T7" s="78">
        <f>SUMPRODUCT(LTA!F7:AJ7,LTA!F$101:AJ$101,LTA!F$103:AJ$103)</f>
        <v>94.41</v>
      </c>
      <c r="U7" s="78">
        <f>SUMPRODUCT(LTA!F7:AJ7,LTA!F$102:AJ$102,LTA!F$103:AJ$103)</f>
        <v>105.04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-56</v>
      </c>
      <c r="AA7" s="117">
        <f>STOA!H7</f>
        <v>2.8800000000000003</v>
      </c>
      <c r="AB7" s="117">
        <f>-STOA!N7</f>
        <v>-53.85</v>
      </c>
      <c r="AC7">
        <f t="shared" si="0"/>
        <v>14.412070378468565</v>
      </c>
      <c r="AD7">
        <f t="shared" si="1"/>
        <v>944.15831926922328</v>
      </c>
      <c r="AE7">
        <f>'IDT-1'!B7</f>
        <v>0</v>
      </c>
      <c r="AF7" s="26"/>
      <c r="AG7">
        <f t="shared" si="2"/>
        <v>944.15831926922328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-223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15.678123379989634</v>
      </c>
      <c r="F8">
        <f>GT_Spot!P8</f>
        <v>0</v>
      </c>
      <c r="G8">
        <f>PPCL_NG!P8</f>
        <v>40.75692435004482</v>
      </c>
      <c r="H8">
        <f>PPCL_Spot!P8</f>
        <v>0</v>
      </c>
      <c r="I8">
        <f>Bawana_NG!P8</f>
        <v>110.61576606575574</v>
      </c>
      <c r="J8">
        <f>Bawana_RLNG!P8</f>
        <v>0</v>
      </c>
      <c r="K8">
        <f>Bawana_Spot!P8</f>
        <v>110</v>
      </c>
      <c r="L8">
        <f>TWOMCL!O8</f>
        <v>-5.824886877828054</v>
      </c>
      <c r="M8">
        <f>EDWPCL!S8</f>
        <v>0</v>
      </c>
      <c r="N8">
        <f>'MSW BWN'!S8</f>
        <v>8.0041063999999977</v>
      </c>
      <c r="O8">
        <f>BRPL_ISGS_exbus!BB8</f>
        <v>687.72616628480978</v>
      </c>
      <c r="P8" s="77">
        <v>75.689999999999984</v>
      </c>
      <c r="Q8" s="77">
        <v>24.353124470787471</v>
      </c>
      <c r="R8" s="80">
        <v>0</v>
      </c>
      <c r="S8" s="80">
        <v>0</v>
      </c>
      <c r="T8" s="78">
        <f>SUMPRODUCT(LTA!F8:AJ8,LTA!F$101:AJ$101,LTA!F$103:AJ$103)</f>
        <v>94.35</v>
      </c>
      <c r="U8" s="78">
        <f>SUMPRODUCT(LTA!F8:AJ8,LTA!F$102:AJ$102,LTA!F$103:AJ$103)</f>
        <v>121.08000000000001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-72</v>
      </c>
      <c r="AA8" s="117">
        <f>STOA!H8</f>
        <v>2.8800000000000003</v>
      </c>
      <c r="AB8" s="117">
        <f>-STOA!N8</f>
        <v>-53.85</v>
      </c>
      <c r="AC8">
        <f t="shared" si="0"/>
        <v>14.448683038338398</v>
      </c>
      <c r="AD8">
        <f t="shared" si="1"/>
        <v>929.01064103522106</v>
      </c>
      <c r="AE8">
        <f>'IDT-1'!B8</f>
        <v>0</v>
      </c>
      <c r="AF8" s="26"/>
      <c r="AG8">
        <f t="shared" si="2"/>
        <v>929.01064103522106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-216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15.678123379989634</v>
      </c>
      <c r="F9">
        <f>GT_Spot!P9</f>
        <v>0</v>
      </c>
      <c r="G9">
        <f>PPCL_NG!P9</f>
        <v>40.764844907247777</v>
      </c>
      <c r="H9">
        <f>PPCL_Spot!P9</f>
        <v>0</v>
      </c>
      <c r="I9">
        <f>Bawana_NG!P9</f>
        <v>109.61579661796848</v>
      </c>
      <c r="J9">
        <f>Bawana_RLNG!P9</f>
        <v>0</v>
      </c>
      <c r="K9">
        <f>Bawana_Spot!P9</f>
        <v>100.00000000000001</v>
      </c>
      <c r="L9">
        <f>TWOMCL!O9</f>
        <v>-6.0339366515837103</v>
      </c>
      <c r="M9">
        <f>EDWPCL!S9</f>
        <v>0</v>
      </c>
      <c r="N9">
        <f>'MSW BWN'!S9</f>
        <v>8.204794399999999</v>
      </c>
      <c r="O9">
        <f>BRPL_ISGS_exbus!BB9</f>
        <v>687.75916485668915</v>
      </c>
      <c r="P9" s="77">
        <v>73.623482917330506</v>
      </c>
      <c r="Q9" s="77">
        <v>24.353124470787471</v>
      </c>
      <c r="R9" s="80">
        <v>0</v>
      </c>
      <c r="S9" s="80">
        <v>0</v>
      </c>
      <c r="T9" s="78">
        <f>SUMPRODUCT(LTA!F9:AJ9,LTA!F$101:AJ$101,LTA!F$103:AJ$103)</f>
        <v>94.45</v>
      </c>
      <c r="U9" s="78">
        <f>SUMPRODUCT(LTA!F9:AJ9,LTA!F$102:AJ$102,LTA!F$103:AJ$103)</f>
        <v>120.82000000000001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-92</v>
      </c>
      <c r="AA9" s="117">
        <f>STOA!H9</f>
        <v>2.8800000000000003</v>
      </c>
      <c r="AB9" s="117">
        <f>-STOA!N9</f>
        <v>-53.85</v>
      </c>
      <c r="AC9">
        <f t="shared" si="0"/>
        <v>15.14418167467597</v>
      </c>
      <c r="AD9">
        <f t="shared" si="1"/>
        <v>824.12121322375333</v>
      </c>
      <c r="AE9">
        <f>'IDT-1'!B9</f>
        <v>0</v>
      </c>
      <c r="AF9" s="26"/>
      <c r="AG9">
        <f t="shared" si="2"/>
        <v>824.12121322375333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-287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15.678123379989634</v>
      </c>
      <c r="F10">
        <f>GT_Spot!P10</f>
        <v>0</v>
      </c>
      <c r="G10">
        <f>PPCL_NG!P10</f>
        <v>40.660746155437558</v>
      </c>
      <c r="H10">
        <f>PPCL_Spot!P10</f>
        <v>0</v>
      </c>
      <c r="I10">
        <f>Bawana_NG!P10</f>
        <v>109.61579661796848</v>
      </c>
      <c r="J10">
        <f>Bawana_RLNG!P10</f>
        <v>0</v>
      </c>
      <c r="K10">
        <f>Bawana_Spot!P10</f>
        <v>100.00000000000001</v>
      </c>
      <c r="L10">
        <f>TWOMCL!O10</f>
        <v>-5.9361990950226247</v>
      </c>
      <c r="M10">
        <f>EDWPCL!S10</f>
        <v>0</v>
      </c>
      <c r="N10">
        <f>'MSW BWN'!S10</f>
        <v>8.1479327999999995</v>
      </c>
      <c r="O10">
        <f>BRPL_ISGS_exbus!BB10</f>
        <v>687.72616628480978</v>
      </c>
      <c r="P10" s="77">
        <v>73.623482917330506</v>
      </c>
      <c r="Q10" s="77">
        <v>24.353124470787471</v>
      </c>
      <c r="R10" s="80">
        <v>0</v>
      </c>
      <c r="S10" s="80">
        <v>0</v>
      </c>
      <c r="T10" s="78">
        <f>SUMPRODUCT(LTA!F10:AJ10,LTA!F$101:AJ$101,LTA!F$103:AJ$103)</f>
        <v>91.740000000000009</v>
      </c>
      <c r="U10" s="78">
        <f>SUMPRODUCT(LTA!F10:AJ10,LTA!F$102:AJ$102,LTA!F$103:AJ$103)</f>
        <v>120.6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-111</v>
      </c>
      <c r="AA10" s="117">
        <f>STOA!H10</f>
        <v>2.8800000000000003</v>
      </c>
      <c r="AB10" s="117">
        <f>-STOA!N10</f>
        <v>-53.85</v>
      </c>
      <c r="AC10">
        <f t="shared" si="0"/>
        <v>15.266751277533961</v>
      </c>
      <c r="AD10">
        <f t="shared" si="1"/>
        <v>803.97242225376681</v>
      </c>
      <c r="AE10">
        <f>'IDT-1'!B10</f>
        <v>0</v>
      </c>
      <c r="AF10" s="26"/>
      <c r="AG10">
        <f t="shared" si="2"/>
        <v>803.97242225376681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-285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15.678123379989634</v>
      </c>
      <c r="F11">
        <f>GT_Spot!P11</f>
        <v>0</v>
      </c>
      <c r="G11">
        <f>PPCL_NG!P11</f>
        <v>40.750135301013714</v>
      </c>
      <c r="H11">
        <f>PPCL_Spot!P11</f>
        <v>0</v>
      </c>
      <c r="I11">
        <f>Bawana_NG!P11</f>
        <v>109.61579661796848</v>
      </c>
      <c r="J11">
        <f>Bawana_RLNG!P11</f>
        <v>0</v>
      </c>
      <c r="K11">
        <f>Bawana_Spot!P11</f>
        <v>100.00000000000001</v>
      </c>
      <c r="L11">
        <f>TWOMCL!O11</f>
        <v>-5.9877828054298634</v>
      </c>
      <c r="M11">
        <f>EDWPCL!S11</f>
        <v>0</v>
      </c>
      <c r="N11">
        <f>'MSW BWN'!S11</f>
        <v>7.8836936</v>
      </c>
      <c r="O11">
        <f>BRPL_ISGS_exbus!BB11</f>
        <v>690.26109476471925</v>
      </c>
      <c r="P11" s="77">
        <v>73.623482917330506</v>
      </c>
      <c r="Q11" s="77">
        <v>24.353124470787471</v>
      </c>
      <c r="R11" s="80">
        <v>0</v>
      </c>
      <c r="S11" s="80">
        <v>0</v>
      </c>
      <c r="T11" s="78">
        <f>SUMPRODUCT(LTA!F11:AJ11,LTA!F$101:AJ$101,LTA!F$103:AJ$103)</f>
        <v>91.31</v>
      </c>
      <c r="U11" s="78">
        <f>SUMPRODUCT(LTA!F11:AJ11,LTA!F$102:AJ$102,LTA!F$103:AJ$103)</f>
        <v>119.91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-123</v>
      </c>
      <c r="AA11" s="117">
        <f>STOA!H11</f>
        <v>2.8800000000000003</v>
      </c>
      <c r="AB11" s="117">
        <f>-STOA!N11</f>
        <v>-53.85</v>
      </c>
      <c r="AC11">
        <f t="shared" si="0"/>
        <v>15.242609424348521</v>
      </c>
      <c r="AD11">
        <f t="shared" si="1"/>
        <v>809.1850588220309</v>
      </c>
      <c r="AE11">
        <f>'IDT-1'!B11</f>
        <v>0</v>
      </c>
      <c r="AF11" s="26"/>
      <c r="AG11">
        <f t="shared" si="2"/>
        <v>809.1850588220309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-269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15.678123379989634</v>
      </c>
      <c r="F12">
        <f>GT_Spot!P12</f>
        <v>0</v>
      </c>
      <c r="G12">
        <f>PPCL_NG!P12</f>
        <v>40.772765464450735</v>
      </c>
      <c r="H12">
        <f>PPCL_Spot!P12</f>
        <v>0</v>
      </c>
      <c r="I12">
        <f>Bawana_NG!P12</f>
        <v>109.61579661796848</v>
      </c>
      <c r="J12">
        <f>Bawana_RLNG!P12</f>
        <v>0</v>
      </c>
      <c r="K12">
        <f>Bawana_Spot!P12</f>
        <v>100.00000000000001</v>
      </c>
      <c r="L12">
        <f>TWOMCL!O12</f>
        <v>-5.5574660633484161</v>
      </c>
      <c r="M12">
        <f>EDWPCL!S12</f>
        <v>0</v>
      </c>
      <c r="N12">
        <f>'MSW BWN'!S12</f>
        <v>8.2282080000000004</v>
      </c>
      <c r="O12">
        <f>BRPL_ISGS_exbus!BB12</f>
        <v>690.26388587312624</v>
      </c>
      <c r="P12" s="77">
        <v>73.623482917330506</v>
      </c>
      <c r="Q12" s="77">
        <v>24.353124470787471</v>
      </c>
      <c r="R12" s="80">
        <v>0</v>
      </c>
      <c r="S12" s="80">
        <v>0</v>
      </c>
      <c r="T12" s="78">
        <f>SUMPRODUCT(LTA!F12:AJ12,LTA!F$101:AJ$101,LTA!F$103:AJ$103)</f>
        <v>90.98</v>
      </c>
      <c r="U12" s="78">
        <f>SUMPRODUCT(LTA!F12:AJ12,LTA!F$102:AJ$102,LTA!F$103:AJ$103)</f>
        <v>118.57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-146</v>
      </c>
      <c r="AA12" s="117">
        <f>STOA!H12</f>
        <v>2.8800000000000003</v>
      </c>
      <c r="AB12" s="117">
        <f>-STOA!N12</f>
        <v>-53.85</v>
      </c>
      <c r="AC12">
        <f t="shared" si="0"/>
        <v>15.325007854093759</v>
      </c>
      <c r="AD12">
        <f t="shared" si="1"/>
        <v>797.23291280621095</v>
      </c>
      <c r="AE12">
        <f>'IDT-1'!B12</f>
        <v>0</v>
      </c>
      <c r="AF12" s="26"/>
      <c r="AG12">
        <f t="shared" si="2"/>
        <v>797.23291280621095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-257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15.678123379989634</v>
      </c>
      <c r="F13">
        <f>GT_Spot!P13</f>
        <v>0</v>
      </c>
      <c r="G13">
        <f>PPCL_NG!P13</f>
        <v>40.81463126680918</v>
      </c>
      <c r="H13">
        <f>PPCL_Spot!P13</f>
        <v>0</v>
      </c>
      <c r="I13">
        <f>Bawana_NG!P13</f>
        <v>109.61579661796848</v>
      </c>
      <c r="J13">
        <f>Bawana_RLNG!P13</f>
        <v>0</v>
      </c>
      <c r="K13">
        <f>Bawana_Spot!P13</f>
        <v>100.00000000000001</v>
      </c>
      <c r="L13">
        <f>TWOMCL!O13</f>
        <v>-5.4013574660633479</v>
      </c>
      <c r="M13">
        <f>EDWPCL!S13</f>
        <v>0</v>
      </c>
      <c r="N13">
        <f>'MSW BWN'!S13</f>
        <v>7.4739555999999991</v>
      </c>
      <c r="O13">
        <f>BRPL_ISGS_exbus!BB13</f>
        <v>685.39656255911927</v>
      </c>
      <c r="P13" s="77">
        <v>112.87</v>
      </c>
      <c r="Q13" s="77">
        <v>37.94</v>
      </c>
      <c r="R13" s="80">
        <v>0</v>
      </c>
      <c r="S13" s="80">
        <v>0</v>
      </c>
      <c r="T13" s="78">
        <f>SUMPRODUCT(LTA!F13:AJ13,LTA!F$101:AJ$101,LTA!F$103:AJ$103)</f>
        <v>90.660000000000011</v>
      </c>
      <c r="U13" s="78">
        <f>SUMPRODUCT(LTA!F13:AJ13,LTA!F$102:AJ$102,LTA!F$103:AJ$103)</f>
        <v>117.47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-155</v>
      </c>
      <c r="AA13" s="117">
        <f>STOA!H13</f>
        <v>2.8800000000000003</v>
      </c>
      <c r="AB13" s="117">
        <f>-STOA!N13</f>
        <v>-53.85</v>
      </c>
      <c r="AC13">
        <f t="shared" si="0"/>
        <v>16.570380424430365</v>
      </c>
      <c r="AD13">
        <f t="shared" si="1"/>
        <v>746.97733153339323</v>
      </c>
      <c r="AE13">
        <f>'IDT-1'!B13</f>
        <v>0</v>
      </c>
      <c r="AF13" s="26"/>
      <c r="AG13">
        <f t="shared" si="2"/>
        <v>746.97733153339323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-343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15.678123379989634</v>
      </c>
      <c r="F14">
        <f>GT_Spot!P14</f>
        <v>0</v>
      </c>
      <c r="G14">
        <f>PPCL_NG!P14</f>
        <v>40.805579201434377</v>
      </c>
      <c r="H14">
        <f>PPCL_Spot!P14</f>
        <v>0</v>
      </c>
      <c r="I14">
        <f>Bawana_NG!P14</f>
        <v>109.61579661796848</v>
      </c>
      <c r="J14">
        <f>Bawana_RLNG!P14</f>
        <v>0</v>
      </c>
      <c r="K14">
        <f>Bawana_Spot!P14</f>
        <v>100.00000000000001</v>
      </c>
      <c r="L14">
        <f>TWOMCL!O14</f>
        <v>-6.0665158371040722</v>
      </c>
      <c r="M14">
        <f>EDWPCL!S14</f>
        <v>0</v>
      </c>
      <c r="N14">
        <f>'MSW BWN'!S14</f>
        <v>7.8586075999999991</v>
      </c>
      <c r="O14">
        <f>BRPL_ISGS_exbus!BB14</f>
        <v>685.39935366752627</v>
      </c>
      <c r="P14" s="77">
        <v>112.87</v>
      </c>
      <c r="Q14" s="77">
        <v>37.94</v>
      </c>
      <c r="R14" s="80">
        <v>0</v>
      </c>
      <c r="S14" s="80">
        <v>0</v>
      </c>
      <c r="T14" s="78">
        <f>SUMPRODUCT(LTA!F14:AJ14,LTA!F$101:AJ$101,LTA!F$103:AJ$103)</f>
        <v>90.22</v>
      </c>
      <c r="U14" s="78">
        <f>SUMPRODUCT(LTA!F14:AJ14,LTA!F$102:AJ$102,LTA!F$103:AJ$103)</f>
        <v>116.58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-173</v>
      </c>
      <c r="AA14" s="117">
        <f>STOA!H14</f>
        <v>2.8800000000000003</v>
      </c>
      <c r="AB14" s="117">
        <f>-STOA!N14</f>
        <v>-53.85</v>
      </c>
      <c r="AC14">
        <f t="shared" si="0"/>
        <v>16.630058519104971</v>
      </c>
      <c r="AD14">
        <f t="shared" si="1"/>
        <v>738.30088611071005</v>
      </c>
      <c r="AE14">
        <f>'IDT-1'!B14</f>
        <v>0</v>
      </c>
      <c r="AF14" s="26"/>
      <c r="AG14">
        <f t="shared" si="2"/>
        <v>738.30088611071005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-332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15.678123379989634</v>
      </c>
      <c r="F15">
        <f>GT_Spot!P15</f>
        <v>0</v>
      </c>
      <c r="G15">
        <f>PPCL_NG!P15</f>
        <v>40.736557202951523</v>
      </c>
      <c r="H15">
        <f>PPCL_Spot!P15</f>
        <v>0</v>
      </c>
      <c r="I15">
        <f>Bawana_NG!P15</f>
        <v>109.61579661796848</v>
      </c>
      <c r="J15">
        <f>Bawana_RLNG!P15</f>
        <v>0</v>
      </c>
      <c r="K15">
        <f>Bawana_Spot!P15</f>
        <v>100.00000000000001</v>
      </c>
      <c r="L15">
        <f>TWOMCL!O15</f>
        <v>-5.9755656108597286</v>
      </c>
      <c r="M15">
        <f>EDWPCL!S15</f>
        <v>0</v>
      </c>
      <c r="N15">
        <f>'MSW BWN'!S15</f>
        <v>7.7632808000000004</v>
      </c>
      <c r="O15">
        <f>BRPL_ISGS_exbus!BB15</f>
        <v>685.39656255911927</v>
      </c>
      <c r="P15" s="77">
        <v>112.87</v>
      </c>
      <c r="Q15" s="77">
        <v>37.94</v>
      </c>
      <c r="R15" s="80">
        <v>0</v>
      </c>
      <c r="S15" s="80">
        <v>0</v>
      </c>
      <c r="T15" s="78">
        <f>SUMPRODUCT(LTA!F15:AJ15,LTA!F$101:AJ$101,LTA!F$103:AJ$103)</f>
        <v>89.85</v>
      </c>
      <c r="U15" s="78">
        <f>SUMPRODUCT(LTA!F15:AJ15,LTA!F$102:AJ$102,LTA!F$103:AJ$103)</f>
        <v>110.05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-189</v>
      </c>
      <c r="AA15" s="117">
        <f>STOA!H15</f>
        <v>2.8800000000000003</v>
      </c>
      <c r="AB15" s="117">
        <f>-STOA!N15</f>
        <v>-53.85</v>
      </c>
      <c r="AC15">
        <f t="shared" si="0"/>
        <v>16.487157072517814</v>
      </c>
      <c r="AD15">
        <f t="shared" si="1"/>
        <v>740.46759787665144</v>
      </c>
      <c r="AE15">
        <f>'IDT-1'!B15</f>
        <v>0</v>
      </c>
      <c r="AF15" s="26"/>
      <c r="AG15">
        <f t="shared" si="2"/>
        <v>740.46759787665144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-307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15.678123379989634</v>
      </c>
      <c r="F16">
        <f>GT_Spot!P16</f>
        <v>0</v>
      </c>
      <c r="G16">
        <f>PPCL_NG!P16</f>
        <v>40.687902351561952</v>
      </c>
      <c r="H16">
        <f>PPCL_Spot!P16</f>
        <v>0</v>
      </c>
      <c r="I16">
        <f>Bawana_NG!P16</f>
        <v>109.61579661796848</v>
      </c>
      <c r="J16">
        <f>Bawana_RLNG!P16</f>
        <v>0</v>
      </c>
      <c r="K16">
        <f>Bawana_Spot!P16</f>
        <v>100.00000000000001</v>
      </c>
      <c r="L16">
        <f>TWOMCL!O16</f>
        <v>-6.1267902481104981</v>
      </c>
      <c r="M16">
        <f>EDWPCL!S16</f>
        <v>0</v>
      </c>
      <c r="N16">
        <f>'MSW BWN'!S16</f>
        <v>7.4973691999999987</v>
      </c>
      <c r="O16">
        <f>BRPL_ISGS_exbus!BB16</f>
        <v>685.39935366752627</v>
      </c>
      <c r="P16" s="77">
        <v>112.87</v>
      </c>
      <c r="Q16" s="77">
        <v>37.94</v>
      </c>
      <c r="R16" s="80">
        <v>0</v>
      </c>
      <c r="S16" s="80">
        <v>0</v>
      </c>
      <c r="T16" s="78">
        <f>SUMPRODUCT(LTA!F16:AJ16,LTA!F$101:AJ$101,LTA!F$103:AJ$103)</f>
        <v>89.539999999999992</v>
      </c>
      <c r="U16" s="78">
        <f>SUMPRODUCT(LTA!F16:AJ16,LTA!F$102:AJ$102,LTA!F$103:AJ$103)</f>
        <v>109.10000000000001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-187</v>
      </c>
      <c r="AA16" s="117">
        <f>STOA!H16</f>
        <v>2.8800000000000003</v>
      </c>
      <c r="AB16" s="117">
        <f>-STOA!N16</f>
        <v>-53.85</v>
      </c>
      <c r="AC16">
        <f t="shared" si="0"/>
        <v>16.474668041113574</v>
      </c>
      <c r="AD16">
        <f t="shared" si="1"/>
        <v>738.75708692782246</v>
      </c>
      <c r="AE16">
        <f>'IDT-1'!B16</f>
        <v>0</v>
      </c>
      <c r="AF16" s="26"/>
      <c r="AG16">
        <f t="shared" si="2"/>
        <v>738.75708692782246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-309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15.678123379989634</v>
      </c>
      <c r="F17">
        <f>GT_Spot!P17</f>
        <v>0</v>
      </c>
      <c r="G17">
        <f>PPCL_NG!P17</f>
        <v>40.762581890904073</v>
      </c>
      <c r="H17">
        <f>PPCL_Spot!P17</f>
        <v>0</v>
      </c>
      <c r="I17">
        <f>Bawana_NG!P17</f>
        <v>109.61579661796848</v>
      </c>
      <c r="J17">
        <f>Bawana_RLNG!P17</f>
        <v>0</v>
      </c>
      <c r="K17">
        <f>Bawana_Spot!P17</f>
        <v>100.00000000000001</v>
      </c>
      <c r="L17">
        <f>TWOMCL!O17</f>
        <v>-5.6755656108597279</v>
      </c>
      <c r="M17">
        <f>EDWPCL!S17</f>
        <v>0</v>
      </c>
      <c r="N17">
        <f>'MSW BWN'!S17</f>
        <v>8.0191579999999991</v>
      </c>
      <c r="O17">
        <f>BRPL_ISGS_exbus!BB17</f>
        <v>685.39656255911927</v>
      </c>
      <c r="P17" s="77">
        <v>112.87</v>
      </c>
      <c r="Q17" s="77">
        <v>37.94</v>
      </c>
      <c r="R17" s="80">
        <v>0</v>
      </c>
      <c r="S17" s="80">
        <v>0</v>
      </c>
      <c r="T17" s="78">
        <f>SUMPRODUCT(LTA!F17:AJ17,LTA!F$101:AJ$101,LTA!F$103:AJ$103)</f>
        <v>90.85</v>
      </c>
      <c r="U17" s="78">
        <f>SUMPRODUCT(LTA!F17:AJ17,LTA!F$102:AJ$102,LTA!F$103:AJ$103)</f>
        <v>104.56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-182</v>
      </c>
      <c r="AA17" s="117">
        <f>STOA!H17</f>
        <v>2.8800000000000003</v>
      </c>
      <c r="AB17" s="117">
        <f>-STOA!N17</f>
        <v>-53.85</v>
      </c>
      <c r="AC17">
        <f t="shared" si="0"/>
        <v>16.394193605741961</v>
      </c>
      <c r="AD17">
        <f t="shared" si="1"/>
        <v>742.6524632313799</v>
      </c>
      <c r="AE17">
        <f>'IDT-1'!B17</f>
        <v>0</v>
      </c>
      <c r="AF17" s="26"/>
      <c r="AG17">
        <f t="shared" si="2"/>
        <v>742.6524632313799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-308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15.678123379989634</v>
      </c>
      <c r="F18">
        <f>GT_Spot!P18</f>
        <v>0</v>
      </c>
      <c r="G18">
        <f>PPCL_NG!P18</f>
        <v>40.739951727467066</v>
      </c>
      <c r="H18">
        <f>PPCL_Spot!P18</f>
        <v>0</v>
      </c>
      <c r="I18">
        <f>Bawana_NG!P18</f>
        <v>109.61579661796848</v>
      </c>
      <c r="J18">
        <f>Bawana_RLNG!P18</f>
        <v>0</v>
      </c>
      <c r="K18">
        <f>Bawana_Spot!P18</f>
        <v>100.00000000000001</v>
      </c>
      <c r="L18">
        <f>TWOMCL!O18</f>
        <v>-6.0271493212669682</v>
      </c>
      <c r="M18">
        <f>EDWPCL!S18</f>
        <v>0</v>
      </c>
      <c r="N18">
        <f>'MSW BWN'!S18</f>
        <v>8.2850695999999999</v>
      </c>
      <c r="O18">
        <f>BRPL_ISGS_exbus!BB18</f>
        <v>685.39935366752627</v>
      </c>
      <c r="P18" s="77">
        <v>112.87</v>
      </c>
      <c r="Q18" s="77">
        <v>37.94</v>
      </c>
      <c r="R18" s="80">
        <v>0</v>
      </c>
      <c r="S18" s="80">
        <v>0</v>
      </c>
      <c r="T18" s="78">
        <f>SUMPRODUCT(LTA!F18:AJ18,LTA!F$101:AJ$101,LTA!F$103:AJ$103)</f>
        <v>90.69</v>
      </c>
      <c r="U18" s="78">
        <f>SUMPRODUCT(LTA!F18:AJ18,LTA!F$102:AJ$102,LTA!F$103:AJ$103)</f>
        <v>104.5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-175</v>
      </c>
      <c r="AA18" s="117">
        <f>STOA!H18</f>
        <v>2.8800000000000003</v>
      </c>
      <c r="AB18" s="117">
        <f>-STOA!N18</f>
        <v>-53.85</v>
      </c>
      <c r="AC18">
        <f t="shared" si="0"/>
        <v>16.326519428975857</v>
      </c>
      <c r="AD18">
        <f t="shared" si="1"/>
        <v>750.39462624270891</v>
      </c>
      <c r="AE18">
        <f>'IDT-1'!B18</f>
        <v>0</v>
      </c>
      <c r="AF18" s="26"/>
      <c r="AG18">
        <f t="shared" si="2"/>
        <v>750.39462624270891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-307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15.678123379989634</v>
      </c>
      <c r="F19">
        <f>GT_Spot!P19</f>
        <v>0</v>
      </c>
      <c r="G19">
        <f>PPCL_NG!P19</f>
        <v>40.736557202951523</v>
      </c>
      <c r="H19">
        <f>PPCL_Spot!P19</f>
        <v>0</v>
      </c>
      <c r="I19">
        <f>Bawana_NG!P19</f>
        <v>109.61579661796848</v>
      </c>
      <c r="J19">
        <f>Bawana_RLNG!P19</f>
        <v>0</v>
      </c>
      <c r="K19">
        <f>Bawana_Spot!P19</f>
        <v>100.00000000000001</v>
      </c>
      <c r="L19">
        <f>TWOMCL!O19</f>
        <v>-6.0203619909502253</v>
      </c>
      <c r="M19">
        <f>EDWPCL!S19</f>
        <v>0</v>
      </c>
      <c r="N19">
        <f>'MSW BWN'!S19</f>
        <v>8.517533199999999</v>
      </c>
      <c r="O19">
        <f>BRPL_ISGS_exbus!BB19</f>
        <v>685.39656255911927</v>
      </c>
      <c r="P19" s="77">
        <v>112.87</v>
      </c>
      <c r="Q19" s="77">
        <v>37.94</v>
      </c>
      <c r="R19" s="80">
        <v>0</v>
      </c>
      <c r="S19" s="80">
        <v>0</v>
      </c>
      <c r="T19" s="78">
        <f>SUMPRODUCT(LTA!F19:AJ19,LTA!F$101:AJ$101,LTA!F$103:AJ$103)</f>
        <v>90.6</v>
      </c>
      <c r="U19" s="78">
        <f>SUMPRODUCT(LTA!F19:AJ19,LTA!F$102:AJ$102,LTA!F$103:AJ$103)</f>
        <v>104.19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-158</v>
      </c>
      <c r="AA19" s="117">
        <f>STOA!H19</f>
        <v>2.8800000000000003</v>
      </c>
      <c r="AB19" s="117">
        <f>-STOA!N19</f>
        <v>-53.85</v>
      </c>
      <c r="AC19">
        <f t="shared" si="0"/>
        <v>16.174002248424731</v>
      </c>
      <c r="AD19">
        <f t="shared" si="1"/>
        <v>767.38020872065442</v>
      </c>
      <c r="AE19">
        <f>'IDT-1'!B19</f>
        <v>0</v>
      </c>
      <c r="AF19" s="26"/>
      <c r="AG19">
        <f t="shared" si="2"/>
        <v>767.38020872065442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-307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15.678123379989634</v>
      </c>
      <c r="F20">
        <f>GT_Spot!P20</f>
        <v>0</v>
      </c>
      <c r="G20">
        <f>PPCL_NG!P20</f>
        <v>40.717321564030073</v>
      </c>
      <c r="H20">
        <f>PPCL_Spot!P20</f>
        <v>0</v>
      </c>
      <c r="I20">
        <f>Bawana_NG!P20</f>
        <v>109.61579661796848</v>
      </c>
      <c r="J20">
        <f>Bawana_RLNG!P20</f>
        <v>0</v>
      </c>
      <c r="K20">
        <f>Bawana_Spot!P20</f>
        <v>100.00000000000001</v>
      </c>
      <c r="L20">
        <f>TWOMCL!O20</f>
        <v>-5.9619909502262436</v>
      </c>
      <c r="M20">
        <f>EDWPCL!S20</f>
        <v>0</v>
      </c>
      <c r="N20">
        <f>'MSW BWN'!S20</f>
        <v>7.8836936</v>
      </c>
      <c r="O20">
        <f>BRPL_ISGS_exbus!BB20</f>
        <v>682.86163407920981</v>
      </c>
      <c r="P20" s="77">
        <v>112.87</v>
      </c>
      <c r="Q20" s="77">
        <v>37.94</v>
      </c>
      <c r="R20" s="80">
        <v>0</v>
      </c>
      <c r="S20" s="80">
        <v>0</v>
      </c>
      <c r="T20" s="78">
        <f>SUMPRODUCT(LTA!F20:AJ20,LTA!F$101:AJ$101,LTA!F$103:AJ$103)</f>
        <v>76.27000000000001</v>
      </c>
      <c r="U20" s="78">
        <f>SUMPRODUCT(LTA!F20:AJ20,LTA!F$102:AJ$102,LTA!F$103:AJ$103)</f>
        <v>103.62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-140</v>
      </c>
      <c r="AA20" s="117">
        <f>STOA!H20</f>
        <v>2.8800000000000003</v>
      </c>
      <c r="AB20" s="117">
        <f>-STOA!N20</f>
        <v>-53.85</v>
      </c>
      <c r="AC20">
        <f t="shared" si="0"/>
        <v>15.854503294756352</v>
      </c>
      <c r="AD20">
        <f t="shared" si="1"/>
        <v>767.67007499621559</v>
      </c>
      <c r="AE20">
        <f>'IDT-1'!B20</f>
        <v>0</v>
      </c>
      <c r="AF20" s="26"/>
      <c r="AG20">
        <f t="shared" si="2"/>
        <v>767.67007499621559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-307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15.678123379989634</v>
      </c>
      <c r="F21">
        <f>GT_Spot!P21</f>
        <v>0</v>
      </c>
      <c r="G21">
        <f>PPCL_NG!P21</f>
        <v>40.691296876077516</v>
      </c>
      <c r="H21">
        <f>PPCL_Spot!P21</f>
        <v>0</v>
      </c>
      <c r="I21">
        <f>Bawana_NG!P21</f>
        <v>109.61579661796848</v>
      </c>
      <c r="J21">
        <f>Bawana_RLNG!P21</f>
        <v>0</v>
      </c>
      <c r="K21">
        <f>Bawana_Spot!P21</f>
        <v>100.00000000000001</v>
      </c>
      <c r="L21">
        <f>TWOMCL!O21</f>
        <v>-6.1267902481104981</v>
      </c>
      <c r="M21">
        <f>EDWPCL!S21</f>
        <v>0</v>
      </c>
      <c r="N21">
        <f>'MSW BWN'!S21</f>
        <v>8.1312087999999996</v>
      </c>
      <c r="O21">
        <f>BRPL_ISGS_exbus!BB21</f>
        <v>682.80816128921049</v>
      </c>
      <c r="P21" s="77">
        <v>112.87</v>
      </c>
      <c r="Q21" s="77">
        <v>37.94</v>
      </c>
      <c r="R21" s="80">
        <v>0</v>
      </c>
      <c r="S21" s="80">
        <v>0</v>
      </c>
      <c r="T21" s="78">
        <f>SUMPRODUCT(LTA!F21:AJ21,LTA!F$101:AJ$101,LTA!F$103:AJ$103)</f>
        <v>72.13</v>
      </c>
      <c r="U21" s="78">
        <f>SUMPRODUCT(LTA!F21:AJ21,LTA!F$102:AJ$102,LTA!F$103:AJ$103)</f>
        <v>77.14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-124</v>
      </c>
      <c r="AA21" s="117">
        <f>STOA!H21</f>
        <v>2.8800000000000003</v>
      </c>
      <c r="AB21" s="117">
        <f>-STOA!N21</f>
        <v>-53.85</v>
      </c>
      <c r="AC21">
        <f t="shared" si="0"/>
        <v>15.339401389271094</v>
      </c>
      <c r="AD21">
        <f t="shared" si="1"/>
        <v>765.5683953258648</v>
      </c>
      <c r="AE21">
        <f>'IDT-1'!B21</f>
        <v>0</v>
      </c>
      <c r="AF21" s="26"/>
      <c r="AG21">
        <f t="shared" si="2"/>
        <v>765.5683953258648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-295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15.678123379989634</v>
      </c>
      <c r="F22">
        <f>GT_Spot!P22</f>
        <v>0</v>
      </c>
      <c r="G22">
        <f>PPCL_NG!P22</f>
        <v>40.813499758637342</v>
      </c>
      <c r="H22">
        <f>PPCL_Spot!P22</f>
        <v>0</v>
      </c>
      <c r="I22">
        <f>Bawana_NG!P22</f>
        <v>109.62</v>
      </c>
      <c r="J22">
        <f>Bawana_RLNG!P22</f>
        <v>0</v>
      </c>
      <c r="K22">
        <f>Bawana_Spot!P22</f>
        <v>100.00000000000001</v>
      </c>
      <c r="L22">
        <f>TWOMCL!O22</f>
        <v>-6.1267902481104981</v>
      </c>
      <c r="M22">
        <f>EDWPCL!S22</f>
        <v>0</v>
      </c>
      <c r="N22">
        <f>'MSW BWN'!S22</f>
        <v>8.1312087999999996</v>
      </c>
      <c r="O22">
        <f>BRPL_ISGS_exbus!BB22</f>
        <v>681.52551861386371</v>
      </c>
      <c r="P22" s="77">
        <v>112.87545634728804</v>
      </c>
      <c r="Q22" s="77">
        <v>37.93</v>
      </c>
      <c r="R22" s="80">
        <v>0</v>
      </c>
      <c r="S22" s="80">
        <v>0</v>
      </c>
      <c r="T22" s="78">
        <f>SUMPRODUCT(LTA!F22:AJ22,LTA!F$101:AJ$101,LTA!F$103:AJ$103)</f>
        <v>71.010000000000005</v>
      </c>
      <c r="U22" s="78">
        <f>SUMPRODUCT(LTA!F22:AJ22,LTA!F$102:AJ$102,LTA!F$103:AJ$103)</f>
        <v>75.489999999999995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-95</v>
      </c>
      <c r="AA22" s="117">
        <f>STOA!H22</f>
        <v>2.8800000000000003</v>
      </c>
      <c r="AB22" s="117">
        <f>-STOA!N22</f>
        <v>-53.85</v>
      </c>
      <c r="AC22">
        <f t="shared" si="0"/>
        <v>15.065101081613307</v>
      </c>
      <c r="AD22">
        <f t="shared" si="1"/>
        <v>788.91191557005516</v>
      </c>
      <c r="AE22">
        <f>'IDT-1'!B22</f>
        <v>0</v>
      </c>
      <c r="AF22" s="26"/>
      <c r="AG22">
        <f t="shared" si="2"/>
        <v>788.91191557005516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-297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15.678123379989634</v>
      </c>
      <c r="F23">
        <f>GT_Spot!P23</f>
        <v>0</v>
      </c>
      <c r="G23">
        <f>PPCL_NG!P23</f>
        <v>40.715058547686361</v>
      </c>
      <c r="H23">
        <f>PPCL_Spot!P23</f>
        <v>0</v>
      </c>
      <c r="I23">
        <f>Bawana_NG!P23</f>
        <v>109.62</v>
      </c>
      <c r="J23">
        <f>Bawana_RLNG!P23</f>
        <v>0</v>
      </c>
      <c r="K23">
        <f>Bawana_Spot!P23</f>
        <v>100</v>
      </c>
      <c r="L23">
        <f>TWOMCL!O23</f>
        <v>-6.1267902481104981</v>
      </c>
      <c r="M23">
        <f>EDWPCL!S23</f>
        <v>0</v>
      </c>
      <c r="N23">
        <f>'MSW BWN'!S23</f>
        <v>8.4773955999999995</v>
      </c>
      <c r="O23">
        <f>BRPL_ISGS_exbus!BB23</f>
        <v>663.56951578736607</v>
      </c>
      <c r="P23" s="77">
        <v>112.87</v>
      </c>
      <c r="Q23" s="77">
        <v>37.934392588303417</v>
      </c>
      <c r="R23" s="80">
        <v>0</v>
      </c>
      <c r="S23" s="80">
        <v>0</v>
      </c>
      <c r="T23" s="78">
        <f>SUMPRODUCT(LTA!F23:AJ23,LTA!F$101:AJ$101,LTA!F$103:AJ$103)</f>
        <v>70.010000000000005</v>
      </c>
      <c r="U23" s="78">
        <f>SUMPRODUCT(LTA!F23:AJ23,LTA!F$102:AJ$102,LTA!F$103:AJ$103)</f>
        <v>74.2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-52</v>
      </c>
      <c r="AA23" s="117">
        <f>STOA!H23</f>
        <v>2.8800000000000003</v>
      </c>
      <c r="AB23" s="117">
        <f>-STOA!N23</f>
        <v>-53.85</v>
      </c>
      <c r="AC23">
        <f t="shared" si="0"/>
        <v>14.285394385335412</v>
      </c>
      <c r="AD23">
        <f t="shared" si="1"/>
        <v>837.69230126989987</v>
      </c>
      <c r="AE23">
        <f>'IDT-1'!B23</f>
        <v>0</v>
      </c>
      <c r="AF23" s="26"/>
      <c r="AG23">
        <f t="shared" si="2"/>
        <v>837.69230126989987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-272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15.678123379989634</v>
      </c>
      <c r="F24">
        <f>GT_Spot!P24</f>
        <v>0</v>
      </c>
      <c r="G24">
        <f>PPCL_NG!P24</f>
        <v>40.739951727467066</v>
      </c>
      <c r="H24">
        <f>PPCL_Spot!P24</f>
        <v>0</v>
      </c>
      <c r="I24">
        <f>Bawana_NG!P24</f>
        <v>109.62</v>
      </c>
      <c r="J24">
        <f>Bawana_RLNG!P24</f>
        <v>0</v>
      </c>
      <c r="K24">
        <f>Bawana_Spot!P24</f>
        <v>100</v>
      </c>
      <c r="L24">
        <f>TWOMCL!O24</f>
        <v>-6.1267902481104981</v>
      </c>
      <c r="M24">
        <f>EDWPCL!S24</f>
        <v>0</v>
      </c>
      <c r="N24">
        <f>'MSW BWN'!S24</f>
        <v>8.204794399999999</v>
      </c>
      <c r="O24">
        <f>BRPL_ISGS_exbus!BB24</f>
        <v>669.71024725451491</v>
      </c>
      <c r="P24" s="77">
        <v>112.87</v>
      </c>
      <c r="Q24" s="77">
        <v>37.934392588303417</v>
      </c>
      <c r="R24" s="80">
        <v>0</v>
      </c>
      <c r="S24" s="80">
        <v>0</v>
      </c>
      <c r="T24" s="78">
        <f>SUMPRODUCT(LTA!F24:AJ24,LTA!F$101:AJ$101,LTA!F$103:AJ$103)</f>
        <v>68.58</v>
      </c>
      <c r="U24" s="78">
        <f>SUMPRODUCT(LTA!F24:AJ24,LTA!F$102:AJ$102,LTA!F$103:AJ$103)</f>
        <v>71.88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13.82483410546984</v>
      </c>
      <c r="AD24">
        <f t="shared" si="1"/>
        <v>894.29588499669467</v>
      </c>
      <c r="AE24">
        <f>'IDT-1'!B24</f>
        <v>0</v>
      </c>
      <c r="AF24" s="26"/>
      <c r="AG24">
        <f t="shared" si="2"/>
        <v>894.29588499669467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-270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15.678123379989634</v>
      </c>
      <c r="F25">
        <f>GT_Spot!P25</f>
        <v>0</v>
      </c>
      <c r="G25">
        <f>PPCL_NG!P25</f>
        <v>40.691296876077516</v>
      </c>
      <c r="H25">
        <f>PPCL_Spot!P25</f>
        <v>0</v>
      </c>
      <c r="I25">
        <f>Bawana_NG!P25</f>
        <v>109.62000000000002</v>
      </c>
      <c r="J25">
        <f>Bawana_RLNG!P25</f>
        <v>0</v>
      </c>
      <c r="K25">
        <f>Bawana_Spot!P25</f>
        <v>100</v>
      </c>
      <c r="L25">
        <f>TWOMCL!O25</f>
        <v>-6.1267902481104981</v>
      </c>
      <c r="M25">
        <f>EDWPCL!S25</f>
        <v>0</v>
      </c>
      <c r="N25">
        <f>'MSW BWN'!S25</f>
        <v>8.3084831999999995</v>
      </c>
      <c r="O25">
        <f>BRPL_ISGS_exbus!BB25</f>
        <v>738.35855343089111</v>
      </c>
      <c r="P25" s="77">
        <v>112.87</v>
      </c>
      <c r="Q25" s="77">
        <v>37.934392588303417</v>
      </c>
      <c r="R25" s="80">
        <v>0</v>
      </c>
      <c r="S25" s="80">
        <v>0</v>
      </c>
      <c r="T25" s="78">
        <f>SUMPRODUCT(LTA!F25:AJ25,LTA!F$101:AJ$101,LTA!F$103:AJ$103)</f>
        <v>67.39</v>
      </c>
      <c r="U25" s="78">
        <f>SUMPRODUCT(LTA!F25:AJ25,LTA!F$102:AJ$102,LTA!F$103:AJ$103)</f>
        <v>70.31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14.183182310514843</v>
      </c>
      <c r="AD25">
        <f t="shared" si="1"/>
        <v>984.88087691663668</v>
      </c>
      <c r="AE25">
        <f>'IDT-1'!B25</f>
        <v>0</v>
      </c>
      <c r="AF25" s="26"/>
      <c r="AG25">
        <f t="shared" si="2"/>
        <v>984.88087691663668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-245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15.678123379989634</v>
      </c>
      <c r="F26">
        <f>GT_Spot!P26</f>
        <v>0</v>
      </c>
      <c r="G26">
        <f>PPCL_NG!P26</f>
        <v>40.763713399075925</v>
      </c>
      <c r="H26">
        <f>PPCL_Spot!P26</f>
        <v>0</v>
      </c>
      <c r="I26">
        <f>Bawana_NG!P26</f>
        <v>109.62000000000002</v>
      </c>
      <c r="J26">
        <f>Bawana_RLNG!P26</f>
        <v>0</v>
      </c>
      <c r="K26">
        <f>Bawana_Spot!P26</f>
        <v>100</v>
      </c>
      <c r="L26">
        <f>TWOMCL!O26</f>
        <v>-6.1267902481104981</v>
      </c>
      <c r="M26">
        <f>EDWPCL!S26</f>
        <v>0</v>
      </c>
      <c r="N26">
        <f>'MSW BWN'!S26</f>
        <v>8.4288959999999999</v>
      </c>
      <c r="O26">
        <f>BRPL_ISGS_exbus!BB26</f>
        <v>808.77237884516057</v>
      </c>
      <c r="P26" s="77">
        <v>112.87</v>
      </c>
      <c r="Q26" s="77">
        <v>37.934392588303417</v>
      </c>
      <c r="R26" s="80">
        <v>0</v>
      </c>
      <c r="S26" s="80">
        <v>0</v>
      </c>
      <c r="T26" s="78">
        <f>SUMPRODUCT(LTA!F26:AJ26,LTA!F$101:AJ$101,LTA!F$103:AJ$103)</f>
        <v>64.66</v>
      </c>
      <c r="U26" s="78">
        <f>SUMPRODUCT(LTA!F26:AJ26,LTA!F$102:AJ$102,LTA!F$103:AJ$103)</f>
        <v>58.47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14.685182999724997</v>
      </c>
      <c r="AD26">
        <f t="shared" si="1"/>
        <v>1039.4155309646942</v>
      </c>
      <c r="AE26">
        <f>'IDT-1'!B26</f>
        <v>0</v>
      </c>
      <c r="AF26" s="26"/>
      <c r="AG26">
        <f t="shared" si="2"/>
        <v>1039.4155309646942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-246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15.678123379989634</v>
      </c>
      <c r="F27">
        <f>GT_Spot!P27</f>
        <v>0</v>
      </c>
      <c r="G27">
        <f>PPCL_NG!P27</f>
        <v>40.875732708089096</v>
      </c>
      <c r="H27">
        <f>PPCL_Spot!P27</f>
        <v>0</v>
      </c>
      <c r="I27">
        <f>Bawana_NG!P27</f>
        <v>100.86</v>
      </c>
      <c r="J27">
        <f>Bawana_RLNG!P27</f>
        <v>0</v>
      </c>
      <c r="K27">
        <f>Bawana_Spot!P27</f>
        <v>100</v>
      </c>
      <c r="L27">
        <f>TWOMCL!O27</f>
        <v>-6.1267902481104981</v>
      </c>
      <c r="M27">
        <f>EDWPCL!S27</f>
        <v>0</v>
      </c>
      <c r="N27">
        <f>'MSW BWN'!S27</f>
        <v>7.9238311999999995</v>
      </c>
      <c r="O27">
        <f>BRPL_ISGS_exbus!BB27</f>
        <v>927.63573354959624</v>
      </c>
      <c r="P27" s="77">
        <v>112.87</v>
      </c>
      <c r="Q27" s="77">
        <v>37.934392588303417</v>
      </c>
      <c r="R27" s="80">
        <v>0</v>
      </c>
      <c r="S27" s="80">
        <v>0</v>
      </c>
      <c r="T27" s="78">
        <f>SUMPRODUCT(LTA!F27:AJ27,LTA!F$101:AJ$101,LTA!F$103:AJ$103)</f>
        <v>59.629999999999995</v>
      </c>
      <c r="U27" s="78">
        <f>SUMPRODUCT(LTA!F27:AJ27,LTA!F$102:AJ$102,LTA!F$103:AJ$103)</f>
        <v>56.57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85.21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17.006333878995431</v>
      </c>
      <c r="AD27">
        <f t="shared" si="1"/>
        <v>1149.9746892988721</v>
      </c>
      <c r="AE27">
        <f>'IDT-1'!B27</f>
        <v>0</v>
      </c>
      <c r="AF27" s="26"/>
      <c r="AG27">
        <f t="shared" si="2"/>
        <v>1149.9746892988721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15.678123379989634</v>
      </c>
      <c r="F28">
        <f>GT_Spot!P28</f>
        <v>0</v>
      </c>
      <c r="G28">
        <f>PPCL_NG!P28</f>
        <v>40.750135301013721</v>
      </c>
      <c r="H28">
        <f>PPCL_Spot!P28</f>
        <v>0</v>
      </c>
      <c r="I28">
        <f>Bawana_NG!P28</f>
        <v>100.70000000000002</v>
      </c>
      <c r="J28">
        <f>Bawana_RLNG!P28</f>
        <v>0</v>
      </c>
      <c r="K28">
        <f>Bawana_Spot!P28</f>
        <v>100</v>
      </c>
      <c r="L28">
        <f>TWOMCL!O28</f>
        <v>-6.1267902481104981</v>
      </c>
      <c r="M28">
        <f>EDWPCL!S28</f>
        <v>0</v>
      </c>
      <c r="N28">
        <f>'MSW BWN'!S28</f>
        <v>7.7549187999999978</v>
      </c>
      <c r="O28">
        <f>BRPL_ISGS_exbus!BB28</f>
        <v>955.95397124538579</v>
      </c>
      <c r="P28" s="77">
        <v>112.87</v>
      </c>
      <c r="Q28" s="77">
        <v>37.934392588303417</v>
      </c>
      <c r="R28" s="80">
        <v>0.1</v>
      </c>
      <c r="S28" s="80">
        <v>0</v>
      </c>
      <c r="T28" s="78">
        <f>SUMPRODUCT(LTA!F28:AJ28,LTA!F$101:AJ$101,LTA!F$103:AJ$103)</f>
        <v>52.45</v>
      </c>
      <c r="U28" s="78">
        <f>SUMPRODUCT(LTA!F28:AJ28,LTA!F$102:AJ$102,LTA!F$103:AJ$103)</f>
        <v>53.17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144.57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17.788216214682468</v>
      </c>
      <c r="AD28">
        <f t="shared" si="1"/>
        <v>1213.9365348518998</v>
      </c>
      <c r="AE28">
        <f>'IDT-1'!B28</f>
        <v>43</v>
      </c>
      <c r="AF28" s="26"/>
      <c r="AG28">
        <f t="shared" si="2"/>
        <v>1256.9365348518998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-129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15.678123379989634</v>
      </c>
      <c r="F29">
        <f>GT_Spot!P29</f>
        <v>0</v>
      </c>
      <c r="G29">
        <f>PPCL_NG!P29</f>
        <v>40.807842217778081</v>
      </c>
      <c r="H29">
        <f>PPCL_Spot!P29</f>
        <v>0</v>
      </c>
      <c r="I29">
        <f>Bawana_NG!P29</f>
        <v>100.62000000000002</v>
      </c>
      <c r="J29">
        <f>Bawana_RLNG!P29</f>
        <v>0</v>
      </c>
      <c r="K29">
        <f>Bawana_Spot!P29</f>
        <v>100</v>
      </c>
      <c r="L29">
        <f>TWOMCL!O29</f>
        <v>-6.1267902481104981</v>
      </c>
      <c r="M29">
        <f>EDWPCL!S29</f>
        <v>0</v>
      </c>
      <c r="N29">
        <f>'MSW BWN'!S29</f>
        <v>7.6027303999999996</v>
      </c>
      <c r="O29">
        <f>BRPL_ISGS_exbus!BB29</f>
        <v>992.28695564336078</v>
      </c>
      <c r="P29" s="77">
        <v>112.87</v>
      </c>
      <c r="Q29" s="77">
        <v>37.934392588303417</v>
      </c>
      <c r="R29" s="80">
        <v>0.5</v>
      </c>
      <c r="S29" s="80">
        <v>0</v>
      </c>
      <c r="T29" s="78">
        <f>SUMPRODUCT(LTA!F29:AJ29,LTA!F$101:AJ$101,LTA!F$103:AJ$103)</f>
        <v>51.33</v>
      </c>
      <c r="U29" s="78">
        <f>SUMPRODUCT(LTA!F29:AJ29,LTA!F$102:AJ$102,LTA!F$103:AJ$103)</f>
        <v>50.57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42.99</v>
      </c>
      <c r="Z29" s="75">
        <f>IEX!N29</f>
        <v>0</v>
      </c>
      <c r="AA29" s="117">
        <f>STOA!H29</f>
        <v>27.580000000000002</v>
      </c>
      <c r="AB29" s="117">
        <f>-STOA!N29</f>
        <v>-257.96000000000004</v>
      </c>
      <c r="AC29">
        <f t="shared" si="0"/>
        <v>17.523971214666307</v>
      </c>
      <c r="AD29">
        <f t="shared" si="1"/>
        <v>1244.4392827666547</v>
      </c>
      <c r="AE29">
        <f>'IDT-1'!B29</f>
        <v>134</v>
      </c>
      <c r="AF29" s="26"/>
      <c r="AG29">
        <f t="shared" si="2"/>
        <v>1378.4392827666547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-99</v>
      </c>
      <c r="AM29" s="75">
        <f>RTM_PXI!H29</f>
        <v>0</v>
      </c>
      <c r="AN29" s="75">
        <f>RTM_PXI!N29</f>
        <v>0</v>
      </c>
      <c r="AO29" s="192">
        <f>GDAM_IEX!H29</f>
        <v>44.28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15.678123379989634</v>
      </c>
      <c r="F30">
        <f>GT_Spot!P30</f>
        <v>0</v>
      </c>
      <c r="G30">
        <f>PPCL_NG!P30</f>
        <v>40.831603889386933</v>
      </c>
      <c r="H30">
        <f>PPCL_Spot!P30</f>
        <v>0</v>
      </c>
      <c r="I30">
        <f>Bawana_NG!P30</f>
        <v>100.55</v>
      </c>
      <c r="J30">
        <f>Bawana_RLNG!P30</f>
        <v>0</v>
      </c>
      <c r="K30">
        <f>Bawana_Spot!P30</f>
        <v>100</v>
      </c>
      <c r="L30">
        <f>TWOMCL!O30</f>
        <v>-6.1267902481104981</v>
      </c>
      <c r="M30">
        <f>EDWPCL!S30</f>
        <v>0</v>
      </c>
      <c r="N30">
        <f>'MSW BWN'!S30</f>
        <v>7.4739555999999991</v>
      </c>
      <c r="O30">
        <f>BRPL_ISGS_exbus!BB30</f>
        <v>1043.7524770028604</v>
      </c>
      <c r="P30" s="77">
        <v>112.87</v>
      </c>
      <c r="Q30" s="77">
        <v>37.934392588303417</v>
      </c>
      <c r="R30" s="80">
        <v>3.2899999999999996</v>
      </c>
      <c r="S30" s="80">
        <v>0</v>
      </c>
      <c r="T30" s="78">
        <f>SUMPRODUCT(LTA!F30:AJ30,LTA!F$101:AJ$101,LTA!F$103:AJ$103)</f>
        <v>50.57</v>
      </c>
      <c r="U30" s="78">
        <f>SUMPRODUCT(LTA!F30:AJ30,LTA!F$102:AJ$102,LTA!F$103:AJ$103)</f>
        <v>48.87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19.059999999999999</v>
      </c>
      <c r="Z30" s="75">
        <f>IEX!N30</f>
        <v>0</v>
      </c>
      <c r="AA30" s="117">
        <f>STOA!H30</f>
        <v>27.580000000000002</v>
      </c>
      <c r="AB30" s="117">
        <f>-STOA!N30</f>
        <v>-257.96000000000004</v>
      </c>
      <c r="AC30">
        <f t="shared" si="0"/>
        <v>17.57023492196689</v>
      </c>
      <c r="AD30">
        <f t="shared" si="1"/>
        <v>1261.7035272904627</v>
      </c>
      <c r="AE30">
        <f>'IDT-1'!B30</f>
        <v>195</v>
      </c>
      <c r="AF30" s="26"/>
      <c r="AG30">
        <f t="shared" si="2"/>
        <v>1456.7035272904627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-93</v>
      </c>
      <c r="AM30" s="75">
        <f>RTM_PXI!H30</f>
        <v>0</v>
      </c>
      <c r="AN30" s="75">
        <f>RTM_PXI!N30</f>
        <v>0</v>
      </c>
      <c r="AO30" s="192">
        <f>GDAM_IEX!H30</f>
        <v>27.9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15.678123379989634</v>
      </c>
      <c r="F31">
        <f>GT_Spot!P31</f>
        <v>0</v>
      </c>
      <c r="G31">
        <f>PPCL_NG!P31</f>
        <v>40.797658644231433</v>
      </c>
      <c r="H31">
        <f>PPCL_Spot!P31</f>
        <v>0</v>
      </c>
      <c r="I31">
        <f>Bawana_NG!P31</f>
        <v>100.48</v>
      </c>
      <c r="J31">
        <f>Bawana_RLNG!P31</f>
        <v>0</v>
      </c>
      <c r="K31">
        <f>Bawana_Spot!P31</f>
        <v>100</v>
      </c>
      <c r="L31">
        <f>TWOMCL!O31</f>
        <v>-6.1267902481104981</v>
      </c>
      <c r="M31">
        <f>EDWPCL!S31</f>
        <v>0</v>
      </c>
      <c r="N31">
        <f>'MSW BWN'!S31</f>
        <v>7.4254560000000005</v>
      </c>
      <c r="O31">
        <f>BRPL_ISGS_exbus!BB31</f>
        <v>1103.1701065843599</v>
      </c>
      <c r="P31" s="77">
        <v>112.87</v>
      </c>
      <c r="Q31" s="77">
        <v>37.934392588303417</v>
      </c>
      <c r="R31" s="80">
        <v>10.07520228462637</v>
      </c>
      <c r="S31" s="80">
        <v>0</v>
      </c>
      <c r="T31" s="78">
        <f>SUMPRODUCT(LTA!F31:AJ31,LTA!F$101:AJ$101,LTA!F$103:AJ$103)</f>
        <v>49.199999999999996</v>
      </c>
      <c r="U31" s="78">
        <f>SUMPRODUCT(LTA!F31:AJ31,LTA!F$102:AJ$102,LTA!F$103:AJ$103)</f>
        <v>45.57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4.5599999999999996</v>
      </c>
      <c r="Z31" s="75">
        <f>IEX!N31</f>
        <v>0</v>
      </c>
      <c r="AA31" s="117">
        <f>STOA!H31</f>
        <v>86.939999999999984</v>
      </c>
      <c r="AB31" s="117">
        <f>-STOA!N31</f>
        <v>-257.96000000000004</v>
      </c>
      <c r="AC31">
        <f t="shared" si="0"/>
        <v>18.344188455273624</v>
      </c>
      <c r="AD31">
        <f t="shared" si="1"/>
        <v>1346.8699607781266</v>
      </c>
      <c r="AE31">
        <f>'IDT-1'!B31</f>
        <v>193</v>
      </c>
      <c r="AF31" s="26"/>
      <c r="AG31">
        <f t="shared" si="2"/>
        <v>1539.8699607781266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-94</v>
      </c>
      <c r="AM31" s="75">
        <f>RTM_PXI!H31</f>
        <v>0</v>
      </c>
      <c r="AN31" s="75">
        <f>RTM_PXI!N31</f>
        <v>0</v>
      </c>
      <c r="AO31" s="192">
        <f>GDAM_IEX!H31</f>
        <v>8.6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15.678123379989634</v>
      </c>
      <c r="F32">
        <f>GT_Spot!P32</f>
        <v>0</v>
      </c>
      <c r="G32">
        <f>PPCL_NG!P32</f>
        <v>40.762581890904066</v>
      </c>
      <c r="H32">
        <f>PPCL_Spot!P32</f>
        <v>0</v>
      </c>
      <c r="I32">
        <f>Bawana_NG!P32</f>
        <v>100.46000000000001</v>
      </c>
      <c r="J32">
        <f>Bawana_RLNG!P32</f>
        <v>0</v>
      </c>
      <c r="K32">
        <f>Bawana_Spot!P32</f>
        <v>100</v>
      </c>
      <c r="L32">
        <f>TWOMCL!O32</f>
        <v>-6.1267902481104981</v>
      </c>
      <c r="M32">
        <f>EDWPCL!S32</f>
        <v>0</v>
      </c>
      <c r="N32">
        <f>'MSW BWN'!S32</f>
        <v>7.4170939999999987</v>
      </c>
      <c r="O32">
        <f>BRPL_ISGS_exbus!BB32</f>
        <v>1130.5878775975434</v>
      </c>
      <c r="P32" s="77">
        <v>112.87</v>
      </c>
      <c r="Q32" s="77">
        <v>37.934392588303417</v>
      </c>
      <c r="R32" s="80">
        <v>18.860000000000003</v>
      </c>
      <c r="S32" s="80">
        <v>0</v>
      </c>
      <c r="T32" s="78">
        <f>SUMPRODUCT(LTA!F32:AJ32,LTA!F$101:AJ$101,LTA!F$103:AJ$103)</f>
        <v>48.540000000000006</v>
      </c>
      <c r="U32" s="78">
        <f>SUMPRODUCT(LTA!F32:AJ32,LTA!F$102:AJ$102,LTA!F$103:AJ$103)</f>
        <v>44.04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103.65999999999998</v>
      </c>
      <c r="AB32" s="117">
        <f>-STOA!N32</f>
        <v>-257.96000000000004</v>
      </c>
      <c r="AC32">
        <f t="shared" si="0"/>
        <v>18.629878161444672</v>
      </c>
      <c r="AD32">
        <f t="shared" si="1"/>
        <v>1389.0934010471854</v>
      </c>
      <c r="AE32">
        <f>'IDT-1'!B32</f>
        <v>251</v>
      </c>
      <c r="AF32" s="26"/>
      <c r="AG32">
        <f t="shared" si="2"/>
        <v>1640.0934010471854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-89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15.678123379989634</v>
      </c>
      <c r="F33">
        <f>GT_Spot!P33</f>
        <v>0</v>
      </c>
      <c r="G33">
        <f>PPCL_NG!P33</f>
        <v>40.693559892421206</v>
      </c>
      <c r="H33">
        <f>PPCL_Spot!P33</f>
        <v>0</v>
      </c>
      <c r="I33">
        <f>Bawana_NG!P33</f>
        <v>100.43</v>
      </c>
      <c r="J33">
        <f>Bawana_RLNG!P33</f>
        <v>0</v>
      </c>
      <c r="K33">
        <f>Bawana_Spot!P33</f>
        <v>100</v>
      </c>
      <c r="L33">
        <f>TWOMCL!O33</f>
        <v>-6.1267902481104981</v>
      </c>
      <c r="M33">
        <f>EDWPCL!S33</f>
        <v>0</v>
      </c>
      <c r="N33">
        <f>'MSW BWN'!S33</f>
        <v>7.4087319999999988</v>
      </c>
      <c r="O33">
        <f>BRPL_ISGS_exbus!BB33</f>
        <v>1150.0921741567518</v>
      </c>
      <c r="P33" s="77">
        <v>112.87</v>
      </c>
      <c r="Q33" s="77">
        <v>37.934392588303417</v>
      </c>
      <c r="R33" s="80">
        <v>33.25</v>
      </c>
      <c r="S33" s="80">
        <v>0</v>
      </c>
      <c r="T33" s="78">
        <f>SUMPRODUCT(LTA!F33:AJ33,LTA!F$101:AJ$101,LTA!F$103:AJ$103)</f>
        <v>49.19</v>
      </c>
      <c r="U33" s="78">
        <f>SUMPRODUCT(LTA!F33:AJ33,LTA!F$102:AJ$102,LTA!F$103:AJ$103)</f>
        <v>42.04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15.12</v>
      </c>
      <c r="Z33" s="75">
        <f>IEX!N33</f>
        <v>0</v>
      </c>
      <c r="AA33" s="117">
        <f>STOA!H33</f>
        <v>134.73999999999998</v>
      </c>
      <c r="AB33" s="117">
        <f>-STOA!N33</f>
        <v>-257.96000000000004</v>
      </c>
      <c r="AC33">
        <f t="shared" si="0"/>
        <v>19.483412354368081</v>
      </c>
      <c r="AD33">
        <f t="shared" si="1"/>
        <v>1495.2767794149875</v>
      </c>
      <c r="AE33">
        <f>'IDT-1'!B33</f>
        <v>225.45699999999999</v>
      </c>
      <c r="AF33" s="26"/>
      <c r="AG33">
        <f t="shared" si="2"/>
        <v>1720.7337794149876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-84</v>
      </c>
      <c r="AM33" s="75">
        <f>RTM_PXI!H33</f>
        <v>0</v>
      </c>
      <c r="AN33" s="75">
        <f>RTM_PXI!N33</f>
        <v>0</v>
      </c>
      <c r="AO33" s="192">
        <f>GDAM_IEX!H33</f>
        <v>23.4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15.678123379989634</v>
      </c>
      <c r="F34">
        <f>GT_Spot!P34</f>
        <v>0</v>
      </c>
      <c r="G34">
        <f>PPCL_NG!P34</f>
        <v>40.577014550720634</v>
      </c>
      <c r="H34">
        <f>PPCL_Spot!P34</f>
        <v>0</v>
      </c>
      <c r="I34">
        <f>Bawana_NG!P34</f>
        <v>100.41000000000001</v>
      </c>
      <c r="J34">
        <f>Bawana_RLNG!P34</f>
        <v>0</v>
      </c>
      <c r="K34">
        <f>Bawana_Spot!P34</f>
        <v>100</v>
      </c>
      <c r="L34">
        <f>TWOMCL!O34</f>
        <v>-6.1267902481104981</v>
      </c>
      <c r="M34">
        <f>EDWPCL!S34</f>
        <v>0</v>
      </c>
      <c r="N34">
        <f>'MSW BWN'!S34</f>
        <v>7.241492</v>
      </c>
      <c r="O34">
        <f>BRPL_ISGS_exbus!BB34</f>
        <v>1140.8077531903516</v>
      </c>
      <c r="P34" s="77">
        <v>112.87</v>
      </c>
      <c r="Q34" s="77">
        <v>37.934392588303417</v>
      </c>
      <c r="R34" s="80">
        <v>37.000000000000007</v>
      </c>
      <c r="S34" s="80">
        <v>0</v>
      </c>
      <c r="T34" s="78">
        <f>SUMPRODUCT(LTA!F34:AJ34,LTA!F$101:AJ$101,LTA!F$103:AJ$103)</f>
        <v>59.72</v>
      </c>
      <c r="U34" s="78">
        <f>SUMPRODUCT(LTA!F34:AJ34,LTA!F$102:AJ$102,LTA!F$103:AJ$103)</f>
        <v>67.44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52.29</v>
      </c>
      <c r="Z34" s="75">
        <f>IEX!N34</f>
        <v>0</v>
      </c>
      <c r="AA34" s="117">
        <f>STOA!H34</f>
        <v>154.26</v>
      </c>
      <c r="AB34" s="117">
        <f>-STOA!N34</f>
        <v>-257.96000000000004</v>
      </c>
      <c r="AC34">
        <f t="shared" si="0"/>
        <v>19.95659121230312</v>
      </c>
      <c r="AD34">
        <f t="shared" si="1"/>
        <v>1689.1953942489517</v>
      </c>
      <c r="AE34">
        <f>'IDT-1'!B34</f>
        <v>160.364</v>
      </c>
      <c r="AF34" s="26"/>
      <c r="AG34">
        <f t="shared" si="2"/>
        <v>1849.5593942489518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-14</v>
      </c>
      <c r="AM34" s="75">
        <f>RTM_PXI!H34</f>
        <v>0</v>
      </c>
      <c r="AN34" s="75">
        <f>RTM_PXI!N34</f>
        <v>0</v>
      </c>
      <c r="AO34" s="192">
        <f>GDAM_IEX!H34</f>
        <v>61.01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15.678123379989634</v>
      </c>
      <c r="F35">
        <f>GT_Spot!P35</f>
        <v>0</v>
      </c>
      <c r="G35">
        <f>PPCL_NG!P35</f>
        <v>40.732031170264115</v>
      </c>
      <c r="H35">
        <f>PPCL_Spot!P35</f>
        <v>0</v>
      </c>
      <c r="I35">
        <f>Bawana_NG!P35</f>
        <v>100.43</v>
      </c>
      <c r="J35">
        <f>Bawana_RLNG!P35</f>
        <v>0</v>
      </c>
      <c r="K35">
        <f>Bawana_Spot!P35</f>
        <v>100</v>
      </c>
      <c r="L35">
        <f>TWOMCL!O35</f>
        <v>-6.1267902481104981</v>
      </c>
      <c r="M35">
        <f>EDWPCL!S35</f>
        <v>0</v>
      </c>
      <c r="N35">
        <f>'MSW BWN'!S35</f>
        <v>7.3936803999999992</v>
      </c>
      <c r="O35">
        <f>BRPL_ISGS_exbus!BB35</f>
        <v>1133.5052846334518</v>
      </c>
      <c r="P35" s="77">
        <v>112.87</v>
      </c>
      <c r="Q35" s="77">
        <v>37.934392588303417</v>
      </c>
      <c r="R35" s="80">
        <v>41.500000000000007</v>
      </c>
      <c r="S35" s="80">
        <v>0</v>
      </c>
      <c r="T35" s="78">
        <f>SUMPRODUCT(LTA!F35:AJ35,LTA!F$101:AJ$101,LTA!F$103:AJ$103)</f>
        <v>82.740000000000009</v>
      </c>
      <c r="U35" s="78">
        <f>SUMPRODUCT(LTA!F35:AJ35,LTA!F$102:AJ$102,LTA!F$103:AJ$103)</f>
        <v>65.27000000000001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1.29</v>
      </c>
      <c r="Z35" s="75">
        <f>IEX!N35</f>
        <v>0</v>
      </c>
      <c r="AA35" s="117">
        <f>STOA!H35</f>
        <v>441.04</v>
      </c>
      <c r="AB35" s="117">
        <f>-STOA!N35</f>
        <v>-257.96000000000004</v>
      </c>
      <c r="AC35">
        <f t="shared" si="0"/>
        <v>21.934840718840245</v>
      </c>
      <c r="AD35">
        <f t="shared" si="1"/>
        <v>1851.751881205058</v>
      </c>
      <c r="AE35">
        <f>'IDT-1'!B35</f>
        <v>115.479</v>
      </c>
      <c r="AF35" s="26"/>
      <c r="AG35">
        <f t="shared" si="2"/>
        <v>1967.230881205058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-44</v>
      </c>
      <c r="AM35" s="75">
        <f>RTM_PXI!H35</f>
        <v>0</v>
      </c>
      <c r="AN35" s="75">
        <f>RTM_PXI!N35</f>
        <v>0</v>
      </c>
      <c r="AO35" s="192">
        <f>GDAM_IEX!H35</f>
        <v>1.39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15.678123379989634</v>
      </c>
      <c r="F36">
        <f>GT_Spot!P36</f>
        <v>0</v>
      </c>
      <c r="G36">
        <f>PPCL_NG!P36</f>
        <v>40.792001103372179</v>
      </c>
      <c r="H36">
        <f>PPCL_Spot!P36</f>
        <v>0</v>
      </c>
      <c r="I36">
        <f>Bawana_NG!P36</f>
        <v>100.43</v>
      </c>
      <c r="J36">
        <f>Bawana_RLNG!P36</f>
        <v>0</v>
      </c>
      <c r="K36">
        <f>Bawana_Spot!P36</f>
        <v>100</v>
      </c>
      <c r="L36">
        <f>TWOMCL!O36</f>
        <v>-6.1267902481104981</v>
      </c>
      <c r="M36">
        <f>EDWPCL!S36</f>
        <v>0</v>
      </c>
      <c r="N36">
        <f>'MSW BWN'!S36</f>
        <v>7.4338180000000005</v>
      </c>
      <c r="O36">
        <f>BRPL_ISGS_exbus!BB36</f>
        <v>1126.3281887529517</v>
      </c>
      <c r="P36" s="77">
        <v>112.87</v>
      </c>
      <c r="Q36" s="77">
        <v>37.934392588303417</v>
      </c>
      <c r="R36" s="80">
        <v>41.500000000000007</v>
      </c>
      <c r="S36" s="80">
        <v>0</v>
      </c>
      <c r="T36" s="78">
        <f>SUMPRODUCT(LTA!F36:AJ36,LTA!F$101:AJ$101,LTA!F$103:AJ$103)</f>
        <v>114.07999999999998</v>
      </c>
      <c r="U36" s="78">
        <f>SUMPRODUCT(LTA!F36:AJ36,LTA!F$102:AJ$102,LTA!F$103:AJ$103)</f>
        <v>62.77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13.48</v>
      </c>
      <c r="Z36" s="75">
        <f>IEX!N36</f>
        <v>0</v>
      </c>
      <c r="AA36" s="117">
        <f>STOA!H36</f>
        <v>476.18</v>
      </c>
      <c r="AB36" s="117">
        <f>-STOA!N36</f>
        <v>-257.96000000000004</v>
      </c>
      <c r="AC36">
        <f t="shared" si="0"/>
        <v>22.457452415894899</v>
      </c>
      <c r="AD36">
        <f t="shared" si="1"/>
        <v>1954.8122811606115</v>
      </c>
      <c r="AE36">
        <f>'IDT-1'!B36</f>
        <v>78.852999999999994</v>
      </c>
      <c r="AF36" s="26"/>
      <c r="AG36">
        <f t="shared" si="2"/>
        <v>2033.6652811606116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-22</v>
      </c>
      <c r="AM36" s="75">
        <f>RTM_PXI!H36</f>
        <v>0</v>
      </c>
      <c r="AN36" s="75">
        <f>RTM_PXI!N36</f>
        <v>0</v>
      </c>
      <c r="AO36" s="192">
        <f>GDAM_IEX!H36</f>
        <v>13.88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14.877341070957533</v>
      </c>
      <c r="F37">
        <f>GT_Spot!P37</f>
        <v>0</v>
      </c>
      <c r="G37">
        <f>PPCL_NG!P37</f>
        <v>40.703743465967861</v>
      </c>
      <c r="H37">
        <f>PPCL_Spot!P37</f>
        <v>0</v>
      </c>
      <c r="I37">
        <f>Bawana_NG!P37</f>
        <v>100.43</v>
      </c>
      <c r="J37">
        <f>Bawana_RLNG!P37</f>
        <v>0</v>
      </c>
      <c r="K37">
        <f>Bawana_Spot!P37</f>
        <v>100</v>
      </c>
      <c r="L37">
        <f>TWOMCL!O37</f>
        <v>-6.1267902481104981</v>
      </c>
      <c r="M37">
        <f>EDWPCL!S37</f>
        <v>0</v>
      </c>
      <c r="N37">
        <f>'MSW BWN'!S37</f>
        <v>7.5625928</v>
      </c>
      <c r="O37">
        <f>BRPL_ISGS_exbus!BB37</f>
        <v>1062.4628243476434</v>
      </c>
      <c r="P37" s="77">
        <v>112.87</v>
      </c>
      <c r="Q37" s="77">
        <v>37.934392588303417</v>
      </c>
      <c r="R37" s="80">
        <v>41.500000000000007</v>
      </c>
      <c r="S37" s="80">
        <v>0</v>
      </c>
      <c r="T37" s="78">
        <f>SUMPRODUCT(LTA!F37:AJ37,LTA!F$101:AJ$101,LTA!F$103:AJ$103)</f>
        <v>148.57</v>
      </c>
      <c r="U37" s="78">
        <f>SUMPRODUCT(LTA!F37:AJ37,LTA!F$102:AJ$102,LTA!F$103:AJ$103)</f>
        <v>61.89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0.98</v>
      </c>
      <c r="Z37" s="75">
        <f>IEX!N37</f>
        <v>0</v>
      </c>
      <c r="AA37" s="117">
        <f>STOA!H37</f>
        <v>631.68999999999994</v>
      </c>
      <c r="AB37" s="117">
        <f>-STOA!N37</f>
        <v>-257.96000000000004</v>
      </c>
      <c r="AC37">
        <f t="shared" si="0"/>
        <v>23.587036573983209</v>
      </c>
      <c r="AD37">
        <f t="shared" si="1"/>
        <v>2023.7870674507785</v>
      </c>
      <c r="AE37">
        <f>'IDT-1'!B37</f>
        <v>50.183</v>
      </c>
      <c r="AF37" s="26"/>
      <c r="AG37">
        <f t="shared" si="2"/>
        <v>2073.9700674507785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-51</v>
      </c>
      <c r="AM37" s="75">
        <f>RTM_PXI!H37</f>
        <v>0</v>
      </c>
      <c r="AN37" s="75">
        <f>RTM_PXI!N37</f>
        <v>0</v>
      </c>
      <c r="AO37" s="192">
        <f>GDAM_IEX!H37</f>
        <v>0.99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14.877341070957533</v>
      </c>
      <c r="F38">
        <f>GT_Spot!P38</f>
        <v>0</v>
      </c>
      <c r="G38">
        <f>PPCL_NG!P38</f>
        <v>40.829340873043229</v>
      </c>
      <c r="H38">
        <f>PPCL_Spot!P38</f>
        <v>0</v>
      </c>
      <c r="I38">
        <f>Bawana_NG!P38</f>
        <v>100.43</v>
      </c>
      <c r="J38">
        <f>Bawana_RLNG!P38</f>
        <v>0</v>
      </c>
      <c r="K38">
        <f>Bawana_Spot!P38</f>
        <v>100</v>
      </c>
      <c r="L38">
        <f>TWOMCL!O38</f>
        <v>-5.9755656108597286</v>
      </c>
      <c r="M38">
        <f>EDWPCL!S38</f>
        <v>0</v>
      </c>
      <c r="N38">
        <f>'MSW BWN'!S38</f>
        <v>7.4739555999999991</v>
      </c>
      <c r="O38">
        <f>BRPL_ISGS_exbus!BB38</f>
        <v>1041.7879588997605</v>
      </c>
      <c r="P38" s="77">
        <v>112.87</v>
      </c>
      <c r="Q38" s="77">
        <v>37.934392588303417</v>
      </c>
      <c r="R38" s="80">
        <v>41.500000000000007</v>
      </c>
      <c r="S38" s="80">
        <v>0</v>
      </c>
      <c r="T38" s="78">
        <f>SUMPRODUCT(LTA!F38:AJ38,LTA!F$101:AJ$101,LTA!F$103:AJ$103)</f>
        <v>179.1</v>
      </c>
      <c r="U38" s="78">
        <f>SUMPRODUCT(LTA!F38:AJ38,LTA!F$102:AJ$102,LTA!F$103:AJ$103)</f>
        <v>61.2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0.5</v>
      </c>
      <c r="Z38" s="75">
        <f>IEX!N38</f>
        <v>0</v>
      </c>
      <c r="AA38" s="117">
        <f>STOA!H38</f>
        <v>681.63000000000011</v>
      </c>
      <c r="AB38" s="117">
        <f>-STOA!N38</f>
        <v>-257.96000000000004</v>
      </c>
      <c r="AC38">
        <f t="shared" si="0"/>
        <v>23.956350375894974</v>
      </c>
      <c r="AD38">
        <f t="shared" si="1"/>
        <v>2097.8310730453099</v>
      </c>
      <c r="AE38">
        <f>'IDT-1'!B38</f>
        <v>42.792000000000002</v>
      </c>
      <c r="AF38" s="26"/>
      <c r="AG38">
        <f t="shared" si="2"/>
        <v>2140.6230730453099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-35</v>
      </c>
      <c r="AM38" s="75">
        <f>RTM_PXI!H38</f>
        <v>0</v>
      </c>
      <c r="AN38" s="75">
        <f>RTM_PXI!N38</f>
        <v>0</v>
      </c>
      <c r="AO38" s="192">
        <f>GDAM_IEX!H38</f>
        <v>0.59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15.556272680145153</v>
      </c>
      <c r="F39">
        <f>GT_Spot!P39</f>
        <v>0</v>
      </c>
      <c r="G39">
        <f>PPCL_NG!P39</f>
        <v>40.577014550720634</v>
      </c>
      <c r="H39">
        <f>PPCL_Spot!P39</f>
        <v>0</v>
      </c>
      <c r="I39">
        <f>Bawana_NG!P39</f>
        <v>100.43</v>
      </c>
      <c r="J39">
        <f>Bawana_RLNG!P39</f>
        <v>0</v>
      </c>
      <c r="K39">
        <f>Bawana_Spot!P39</f>
        <v>140</v>
      </c>
      <c r="L39">
        <f>TWOMCL!O39</f>
        <v>-5.6755656108597279</v>
      </c>
      <c r="M39">
        <f>EDWPCL!S39</f>
        <v>0</v>
      </c>
      <c r="N39">
        <f>'MSW BWN'!S39</f>
        <v>7.5224551999999996</v>
      </c>
      <c r="O39">
        <f>BRPL_ISGS_exbus!BB39</f>
        <v>1024.3398005330289</v>
      </c>
      <c r="P39" s="77">
        <v>112.87</v>
      </c>
      <c r="Q39" s="77">
        <v>37.934392588303417</v>
      </c>
      <c r="R39" s="80">
        <v>41.500000000000007</v>
      </c>
      <c r="S39" s="80">
        <v>0</v>
      </c>
      <c r="T39" s="78">
        <f>SUMPRODUCT(LTA!F39:AJ39,LTA!F$101:AJ$101,LTA!F$103:AJ$103)</f>
        <v>207.14000000000001</v>
      </c>
      <c r="U39" s="78">
        <f>SUMPRODUCT(LTA!F39:AJ39,LTA!F$102:AJ$102,LTA!F$103:AJ$103)</f>
        <v>60.98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24.91</v>
      </c>
      <c r="Z39" s="75">
        <f>IEX!N39</f>
        <v>0</v>
      </c>
      <c r="AA39" s="117">
        <f>STOA!H39</f>
        <v>635.6400000000001</v>
      </c>
      <c r="AB39" s="117">
        <f>-STOA!N39</f>
        <v>-257.96000000000004</v>
      </c>
      <c r="AC39">
        <f t="shared" si="0"/>
        <v>24.810385167903302</v>
      </c>
      <c r="AD39">
        <f t="shared" si="1"/>
        <v>2114.2739847734351</v>
      </c>
      <c r="AE39">
        <f>'IDT-1'!B39</f>
        <v>10.041</v>
      </c>
      <c r="AF39" s="26"/>
      <c r="AG39">
        <f t="shared" si="2"/>
        <v>2124.3149847734353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-75</v>
      </c>
      <c r="AM39" s="75">
        <f>RTM_PXI!H39</f>
        <v>0</v>
      </c>
      <c r="AN39" s="75">
        <f>RTM_PXI!N39</f>
        <v>0</v>
      </c>
      <c r="AO39" s="192">
        <f>GDAM_IEX!H39</f>
        <v>28.32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15.556272680145153</v>
      </c>
      <c r="F40">
        <f>GT_Spot!P40</f>
        <v>0</v>
      </c>
      <c r="G40">
        <f>PPCL_NG!P40</f>
        <v>40.632458451141297</v>
      </c>
      <c r="H40">
        <f>PPCL_Spot!P40</f>
        <v>0</v>
      </c>
      <c r="I40">
        <f>Bawana_NG!P40</f>
        <v>100.46000000000001</v>
      </c>
      <c r="J40">
        <f>Bawana_RLNG!P40</f>
        <v>0</v>
      </c>
      <c r="K40">
        <f>Bawana_Spot!P40</f>
        <v>140</v>
      </c>
      <c r="L40">
        <f>TWOMCL!O40</f>
        <v>-6.1267902481104981</v>
      </c>
      <c r="M40">
        <f>EDWPCL!S40</f>
        <v>0</v>
      </c>
      <c r="N40">
        <f>'MSW BWN'!S40</f>
        <v>7.3936803999999992</v>
      </c>
      <c r="O40">
        <f>BRPL_ISGS_exbus!BB40</f>
        <v>997.78216889102885</v>
      </c>
      <c r="P40" s="77">
        <v>112.87</v>
      </c>
      <c r="Q40" s="77">
        <v>37.934392588303417</v>
      </c>
      <c r="R40" s="80">
        <v>41.500000000000007</v>
      </c>
      <c r="S40" s="80">
        <v>0</v>
      </c>
      <c r="T40" s="78">
        <f>SUMPRODUCT(LTA!F40:AJ40,LTA!F$101:AJ$101,LTA!F$103:AJ$103)</f>
        <v>223.84</v>
      </c>
      <c r="U40" s="78">
        <f>SUMPRODUCT(LTA!F40:AJ40,LTA!F$102:AJ$102,LTA!F$103:AJ$103)</f>
        <v>60.9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30.36</v>
      </c>
      <c r="Z40" s="75">
        <f>IEX!N40</f>
        <v>0</v>
      </c>
      <c r="AA40" s="117">
        <f>STOA!H40</f>
        <v>649.6400000000001</v>
      </c>
      <c r="AB40" s="117">
        <f>-STOA!N40</f>
        <v>-257.96000000000004</v>
      </c>
      <c r="AC40">
        <f t="shared" si="0"/>
        <v>24.836090814575137</v>
      </c>
      <c r="AD40">
        <f t="shared" si="1"/>
        <v>2146.3960919479327</v>
      </c>
      <c r="AE40">
        <f>'IDT-1'!B40</f>
        <v>0</v>
      </c>
      <c r="AF40" s="26"/>
      <c r="AG40">
        <f t="shared" si="2"/>
        <v>2146.3960919479327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-60</v>
      </c>
      <c r="AM40" s="75">
        <f>RTM_PXI!H40</f>
        <v>0</v>
      </c>
      <c r="AN40" s="75">
        <f>RTM_PXI!N40</f>
        <v>0</v>
      </c>
      <c r="AO40" s="192">
        <f>GDAM_IEX!H40</f>
        <v>36.450000000000003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15.556272680145153</v>
      </c>
      <c r="F41">
        <f>GT_Spot!P41</f>
        <v>0</v>
      </c>
      <c r="G41">
        <f>PPCL_NG!P41</f>
        <v>43.708722885140986</v>
      </c>
      <c r="H41">
        <f>PPCL_Spot!P41</f>
        <v>0</v>
      </c>
      <c r="I41">
        <f>Bawana_NG!P41</f>
        <v>100.48</v>
      </c>
      <c r="J41">
        <f>Bawana_RLNG!P41</f>
        <v>0</v>
      </c>
      <c r="K41">
        <f>Bawana_Spot!P41</f>
        <v>140</v>
      </c>
      <c r="L41">
        <f>TWOMCL!O41</f>
        <v>-5.5316742081447963</v>
      </c>
      <c r="M41">
        <f>EDWPCL!S41</f>
        <v>0</v>
      </c>
      <c r="N41">
        <f>'MSW BWN'!S41</f>
        <v>7.6896951999999992</v>
      </c>
      <c r="O41">
        <f>BRPL_ISGS_exbus!BB41</f>
        <v>989.4763104229803</v>
      </c>
      <c r="P41" s="77">
        <v>112.87</v>
      </c>
      <c r="Q41" s="77">
        <v>37.934392588303417</v>
      </c>
      <c r="R41" s="80">
        <v>41.500000000000007</v>
      </c>
      <c r="S41" s="80">
        <v>0</v>
      </c>
      <c r="T41" s="78">
        <f>SUMPRODUCT(LTA!F41:AJ41,LTA!F$101:AJ$101,LTA!F$103:AJ$103)</f>
        <v>250.22</v>
      </c>
      <c r="U41" s="78">
        <f>SUMPRODUCT(LTA!F41:AJ41,LTA!F$102:AJ$102,LTA!F$103:AJ$103)</f>
        <v>54.550000000000004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67.34</v>
      </c>
      <c r="Z41" s="75">
        <f>IEX!N41</f>
        <v>0</v>
      </c>
      <c r="AA41" s="117">
        <f>STOA!H41</f>
        <v>586.86</v>
      </c>
      <c r="AB41" s="117">
        <f>-STOA!N41</f>
        <v>-257.96000000000004</v>
      </c>
      <c r="AC41">
        <f t="shared" si="0"/>
        <v>24.986916566355365</v>
      </c>
      <c r="AD41">
        <f t="shared" si="1"/>
        <v>2152.5268030020698</v>
      </c>
      <c r="AE41">
        <f>'IDT-1'!B41</f>
        <v>0</v>
      </c>
      <c r="AF41" s="26"/>
      <c r="AG41">
        <f t="shared" si="2"/>
        <v>2152.5268030020698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-66</v>
      </c>
      <c r="AM41" s="75">
        <f>RTM_PXI!H41</f>
        <v>0</v>
      </c>
      <c r="AN41" s="75">
        <f>RTM_PXI!N41</f>
        <v>0</v>
      </c>
      <c r="AO41" s="192">
        <f>GDAM_IEX!H41</f>
        <v>58.82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15.556272680145153</v>
      </c>
      <c r="F42">
        <f>GT_Spot!P42</f>
        <v>0</v>
      </c>
      <c r="G42">
        <f>PPCL_NG!P42</f>
        <v>42.700841888370412</v>
      </c>
      <c r="H42">
        <f>PPCL_Spot!P42</f>
        <v>0</v>
      </c>
      <c r="I42">
        <f>Bawana_NG!P42</f>
        <v>100.48</v>
      </c>
      <c r="J42">
        <f>Bawana_RLNG!P42</f>
        <v>0</v>
      </c>
      <c r="K42">
        <f>Bawana_Spot!P42</f>
        <v>140</v>
      </c>
      <c r="L42">
        <f>TWOMCL!O42</f>
        <v>-5.4923076923076914</v>
      </c>
      <c r="M42">
        <f>EDWPCL!S42</f>
        <v>0</v>
      </c>
      <c r="N42">
        <f>'MSW BWN'!S42</f>
        <v>7.7381947999999987</v>
      </c>
      <c r="O42">
        <f>BRPL_ISGS_exbus!BB42</f>
        <v>977.86044298018055</v>
      </c>
      <c r="P42" s="77">
        <v>112.87</v>
      </c>
      <c r="Q42" s="77">
        <v>37.934392588303417</v>
      </c>
      <c r="R42" s="80">
        <v>41.500000000000007</v>
      </c>
      <c r="S42" s="80">
        <v>0</v>
      </c>
      <c r="T42" s="78">
        <f>SUMPRODUCT(LTA!F42:AJ42,LTA!F$101:AJ$101,LTA!F$103:AJ$103)</f>
        <v>274.19</v>
      </c>
      <c r="U42" s="78">
        <f>SUMPRODUCT(LTA!F42:AJ42,LTA!F$102:AJ$102,LTA!F$103:AJ$103)</f>
        <v>53.209999999999994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81.510000000000005</v>
      </c>
      <c r="Z42" s="75">
        <f>IEX!N42</f>
        <v>0</v>
      </c>
      <c r="AA42" s="117">
        <f>STOA!H42</f>
        <v>595.96</v>
      </c>
      <c r="AB42" s="117">
        <f>-STOA!N42</f>
        <v>-257.96000000000004</v>
      </c>
      <c r="AC42">
        <f t="shared" si="0"/>
        <v>25.44801091597456</v>
      </c>
      <c r="AD42">
        <f t="shared" si="1"/>
        <v>2172.3998263287172</v>
      </c>
      <c r="AE42">
        <f>'IDT-1'!B42</f>
        <v>0</v>
      </c>
      <c r="AF42" s="26"/>
      <c r="AG42">
        <f t="shared" si="2"/>
        <v>2172.3998263287172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-82</v>
      </c>
      <c r="AM42" s="75">
        <f>RTM_PXI!H42</f>
        <v>0</v>
      </c>
      <c r="AN42" s="75">
        <f>RTM_PXI!N42</f>
        <v>0</v>
      </c>
      <c r="AO42" s="192">
        <f>GDAM_IEX!H42</f>
        <v>61.79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15.556272680145153</v>
      </c>
      <c r="F43">
        <f>GT_Spot!P43</f>
        <v>0</v>
      </c>
      <c r="G43">
        <f>PPCL_NG!P43</f>
        <v>43.851646324465193</v>
      </c>
      <c r="H43">
        <f>PPCL_Spot!P43</f>
        <v>0</v>
      </c>
      <c r="I43">
        <f>Bawana_NG!P43</f>
        <v>100.51000000000002</v>
      </c>
      <c r="J43">
        <f>Bawana_RLNG!P43</f>
        <v>0</v>
      </c>
      <c r="K43">
        <f>Bawana_Spot!P43</f>
        <v>100</v>
      </c>
      <c r="L43">
        <f>TWOMCL!O43</f>
        <v>-6.085520361990949</v>
      </c>
      <c r="M43">
        <f>EDWPCL!S43</f>
        <v>0</v>
      </c>
      <c r="N43">
        <f>'MSW BWN'!S43</f>
        <v>7.6027303999999996</v>
      </c>
      <c r="O43">
        <f>BRPL_ISGS_exbus!BB43</f>
        <v>970.91103644803434</v>
      </c>
      <c r="P43" s="77">
        <v>112.87</v>
      </c>
      <c r="Q43" s="77">
        <v>37.934392588303417</v>
      </c>
      <c r="R43" s="80">
        <v>41.500000000000007</v>
      </c>
      <c r="S43" s="80">
        <v>0</v>
      </c>
      <c r="T43" s="78">
        <f>SUMPRODUCT(LTA!F43:AJ43,LTA!F$101:AJ$101,LTA!F$103:AJ$103)</f>
        <v>295.10000000000002</v>
      </c>
      <c r="U43" s="78">
        <f>SUMPRODUCT(LTA!F43:AJ43,LTA!F$102:AJ$102,LTA!F$103:AJ$103)</f>
        <v>47.63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87.11</v>
      </c>
      <c r="Z43" s="75">
        <f>IEX!N43</f>
        <v>0</v>
      </c>
      <c r="AA43" s="117">
        <f>STOA!H43</f>
        <v>604.38</v>
      </c>
      <c r="AB43" s="117">
        <f>-STOA!N43</f>
        <v>-257.96000000000004</v>
      </c>
      <c r="AC43">
        <f t="shared" si="0"/>
        <v>24.469683291718525</v>
      </c>
      <c r="AD43">
        <f t="shared" si="1"/>
        <v>2225.7408747872387</v>
      </c>
      <c r="AE43">
        <f>'IDT-1'!B43</f>
        <v>0</v>
      </c>
      <c r="AF43" s="26"/>
      <c r="AG43">
        <f t="shared" si="2"/>
        <v>2225.7408747872387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49.3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15.556272680145153</v>
      </c>
      <c r="F44">
        <f>GT_Spot!P44</f>
        <v>0</v>
      </c>
      <c r="G44">
        <f>PPCL_NG!P44</f>
        <v>52.335009999393989</v>
      </c>
      <c r="H44">
        <f>PPCL_Spot!P44</f>
        <v>0</v>
      </c>
      <c r="I44">
        <f>Bawana_NG!P44</f>
        <v>100.55</v>
      </c>
      <c r="J44">
        <f>Bawana_RLNG!P44</f>
        <v>0</v>
      </c>
      <c r="K44">
        <f>Bawana_Spot!P44</f>
        <v>100</v>
      </c>
      <c r="L44">
        <f>TWOMCL!O44</f>
        <v>-5.910407239819004</v>
      </c>
      <c r="M44">
        <f>EDWPCL!S44</f>
        <v>0</v>
      </c>
      <c r="N44">
        <f>'MSW BWN'!S44</f>
        <v>7.5057312000000005</v>
      </c>
      <c r="O44">
        <f>BRPL_ISGS_exbus!BB44</f>
        <v>977.84913044303437</v>
      </c>
      <c r="P44" s="77">
        <v>112.87</v>
      </c>
      <c r="Q44" s="77">
        <v>37.934392588303417</v>
      </c>
      <c r="R44" s="80">
        <v>41.500000000000007</v>
      </c>
      <c r="S44" s="80">
        <v>0</v>
      </c>
      <c r="T44" s="78">
        <f>SUMPRODUCT(LTA!F44:AJ44,LTA!F$101:AJ$101,LTA!F$103:AJ$103)</f>
        <v>313.79000000000002</v>
      </c>
      <c r="U44" s="78">
        <f>SUMPRODUCT(LTA!F44:AJ44,LTA!F$102:AJ$102,LTA!F$103:AJ$103)</f>
        <v>46.730000000000004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74.3</v>
      </c>
      <c r="Z44" s="75">
        <f>IEX!N44</f>
        <v>0</v>
      </c>
      <c r="AA44" s="117">
        <f>STOA!H44</f>
        <v>613.48</v>
      </c>
      <c r="AB44" s="117">
        <f>-STOA!N44</f>
        <v>-257.96000000000004</v>
      </c>
      <c r="AC44">
        <f t="shared" si="0"/>
        <v>25.140455675290301</v>
      </c>
      <c r="AD44">
        <f t="shared" si="1"/>
        <v>2241.379673995767</v>
      </c>
      <c r="AE44">
        <f>'IDT-1'!B44</f>
        <v>0</v>
      </c>
      <c r="AF44" s="26"/>
      <c r="AG44">
        <f t="shared" si="2"/>
        <v>2241.379673995767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-30</v>
      </c>
      <c r="AM44" s="75">
        <f>RTM_PXI!H44</f>
        <v>0</v>
      </c>
      <c r="AN44" s="75">
        <f>RTM_PXI!N44</f>
        <v>0</v>
      </c>
      <c r="AO44" s="192">
        <f>GDAM_IEX!H44</f>
        <v>65.989999999999995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15.556272680145153</v>
      </c>
      <c r="F45">
        <f>GT_Spot!P45</f>
        <v>0</v>
      </c>
      <c r="G45">
        <f>PPCL_NG!P45</f>
        <v>50.920550269680632</v>
      </c>
      <c r="H45">
        <f>PPCL_Spot!P45</f>
        <v>0</v>
      </c>
      <c r="I45">
        <f>Bawana_NG!P45</f>
        <v>100.55</v>
      </c>
      <c r="J45">
        <f>Bawana_RLNG!P45</f>
        <v>0</v>
      </c>
      <c r="K45">
        <f>Bawana_Spot!P45</f>
        <v>100</v>
      </c>
      <c r="L45">
        <f>TWOMCL!O45</f>
        <v>-5.2316742081447964</v>
      </c>
      <c r="M45">
        <f>EDWPCL!S45</f>
        <v>0</v>
      </c>
      <c r="N45">
        <f>'MSW BWN'!S45</f>
        <v>7.4020423999999991</v>
      </c>
      <c r="O45">
        <f>BRPL_ISGS_exbus!BB45</f>
        <v>967.11348663739238</v>
      </c>
      <c r="P45" s="77">
        <v>112.87</v>
      </c>
      <c r="Q45" s="77">
        <v>37.934392588303417</v>
      </c>
      <c r="R45" s="80">
        <v>41.500000000000007</v>
      </c>
      <c r="S45" s="80">
        <v>0</v>
      </c>
      <c r="T45" s="78">
        <f>SUMPRODUCT(LTA!F45:AJ45,LTA!F$101:AJ$101,LTA!F$103:AJ$103)</f>
        <v>325.61</v>
      </c>
      <c r="U45" s="78">
        <f>SUMPRODUCT(LTA!F45:AJ45,LTA!F$102:AJ$102,LTA!F$103:AJ$103)</f>
        <v>45.97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181.41</v>
      </c>
      <c r="Z45" s="75">
        <f>IEX!N45</f>
        <v>0</v>
      </c>
      <c r="AA45" s="117">
        <f>STOA!H45</f>
        <v>435.19000000000005</v>
      </c>
      <c r="AB45" s="117">
        <f>-STOA!N45</f>
        <v>-257.96000000000004</v>
      </c>
      <c r="AC45">
        <f t="shared" si="0"/>
        <v>24.698082551852643</v>
      </c>
      <c r="AD45">
        <f t="shared" si="1"/>
        <v>2190.9069878155242</v>
      </c>
      <c r="AE45">
        <f>'IDT-1'!B45</f>
        <v>0</v>
      </c>
      <c r="AF45" s="26"/>
      <c r="AG45">
        <f t="shared" si="2"/>
        <v>2190.9069878155242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-31</v>
      </c>
      <c r="AM45" s="75">
        <f>RTM_PXI!H45</f>
        <v>0</v>
      </c>
      <c r="AN45" s="75">
        <f>RTM_PXI!N45</f>
        <v>0</v>
      </c>
      <c r="AO45" s="192">
        <f>GDAM_IEX!H45</f>
        <v>87.77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15.556272680145153</v>
      </c>
      <c r="F46">
        <f>GT_Spot!P46</f>
        <v>0</v>
      </c>
      <c r="G46">
        <f>PPCL_NG!P46</f>
        <v>46.677171080540582</v>
      </c>
      <c r="H46">
        <f>PPCL_Spot!P46</f>
        <v>0</v>
      </c>
      <c r="I46">
        <f>Bawana_NG!P46</f>
        <v>100.66000000000001</v>
      </c>
      <c r="J46">
        <f>Bawana_RLNG!P46</f>
        <v>0</v>
      </c>
      <c r="K46">
        <f>Bawana_Spot!P46</f>
        <v>100</v>
      </c>
      <c r="L46">
        <f>TWOMCL!O46</f>
        <v>-5.3171945701357464</v>
      </c>
      <c r="M46">
        <f>EDWPCL!S46</f>
        <v>0</v>
      </c>
      <c r="N46">
        <f>'MSW BWN'!S46</f>
        <v>7.6746435999999996</v>
      </c>
      <c r="O46">
        <f>BRPL_ISGS_exbus!BB46</f>
        <v>947.63834541659253</v>
      </c>
      <c r="P46" s="77">
        <v>112.87</v>
      </c>
      <c r="Q46" s="77">
        <v>37.934392588303417</v>
      </c>
      <c r="R46" s="80">
        <v>41.500000000000007</v>
      </c>
      <c r="S46" s="80">
        <v>0</v>
      </c>
      <c r="T46" s="78">
        <f>SUMPRODUCT(LTA!F46:AJ46,LTA!F$101:AJ$101,LTA!F$103:AJ$103)</f>
        <v>333.4</v>
      </c>
      <c r="U46" s="78">
        <f>SUMPRODUCT(LTA!F46:AJ46,LTA!F$102:AJ$102,LTA!F$103:AJ$103)</f>
        <v>40.18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228.11</v>
      </c>
      <c r="Z46" s="75">
        <f>IEX!N46</f>
        <v>0</v>
      </c>
      <c r="AA46" s="117">
        <f>STOA!H46</f>
        <v>439.39</v>
      </c>
      <c r="AB46" s="117">
        <f>-STOA!N46</f>
        <v>-257.96000000000004</v>
      </c>
      <c r="AC46">
        <f t="shared" si="0"/>
        <v>25.45950511977199</v>
      </c>
      <c r="AD46">
        <f t="shared" si="1"/>
        <v>2159.9841256756736</v>
      </c>
      <c r="AE46">
        <f>'IDT-1'!B46</f>
        <v>0</v>
      </c>
      <c r="AF46" s="26"/>
      <c r="AG46">
        <f t="shared" si="2"/>
        <v>2159.9841256756736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-89</v>
      </c>
      <c r="AM46" s="75">
        <f>RTM_PXI!H46</f>
        <v>0</v>
      </c>
      <c r="AN46" s="75">
        <f>RTM_PXI!N46</f>
        <v>0</v>
      </c>
      <c r="AO46" s="192">
        <f>GDAM_IEX!H46</f>
        <v>86.13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14.758638881561593</v>
      </c>
      <c r="F47">
        <f>GT_Spot!P47</f>
        <v>0</v>
      </c>
      <c r="G47">
        <f>PPCL_NG!P47</f>
        <v>51.488460083238749</v>
      </c>
      <c r="H47">
        <f>PPCL_Spot!P47</f>
        <v>0</v>
      </c>
      <c r="I47">
        <f>Bawana_NG!P47</f>
        <v>100.66000000000001</v>
      </c>
      <c r="J47">
        <f>Bawana_RLNG!P47</f>
        <v>0</v>
      </c>
      <c r="K47">
        <f>Bawana_Spot!P47</f>
        <v>100</v>
      </c>
      <c r="L47">
        <f>TWOMCL!O47</f>
        <v>-4.5352941176470587</v>
      </c>
      <c r="M47">
        <f>EDWPCL!S47</f>
        <v>0</v>
      </c>
      <c r="N47">
        <f>'MSW BWN'!S47</f>
        <v>7.8502455999999992</v>
      </c>
      <c r="O47">
        <f>BRPL_ISGS_exbus!BB47</f>
        <v>946.24568218379238</v>
      </c>
      <c r="P47" s="77">
        <v>112.87</v>
      </c>
      <c r="Q47" s="77">
        <v>37.934392588303417</v>
      </c>
      <c r="R47" s="80">
        <v>41.500000000000007</v>
      </c>
      <c r="S47" s="80">
        <v>0</v>
      </c>
      <c r="T47" s="78">
        <f>SUMPRODUCT(LTA!F47:AJ47,LTA!F$101:AJ$101,LTA!F$103:AJ$103)</f>
        <v>345.63</v>
      </c>
      <c r="U47" s="78">
        <f>SUMPRODUCT(LTA!F47:AJ47,LTA!F$102:AJ$102,LTA!F$103:AJ$103)</f>
        <v>47.92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318.60000000000002</v>
      </c>
      <c r="Z47" s="75">
        <f>IEX!N47</f>
        <v>0</v>
      </c>
      <c r="AA47" s="117">
        <f>STOA!H47</f>
        <v>254.20999999999998</v>
      </c>
      <c r="AB47" s="117">
        <f>-STOA!N47</f>
        <v>-257.96000000000004</v>
      </c>
      <c r="AC47">
        <f t="shared" si="0"/>
        <v>25.117457247625637</v>
      </c>
      <c r="AD47">
        <f t="shared" si="1"/>
        <v>2092.8946679716232</v>
      </c>
      <c r="AE47">
        <f>'IDT-1'!B47</f>
        <v>0</v>
      </c>
      <c r="AF47" s="26"/>
      <c r="AG47">
        <f t="shared" si="2"/>
        <v>2092.8946679716232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-104</v>
      </c>
      <c r="AM47" s="75">
        <f>RTM_PXI!H47</f>
        <v>0</v>
      </c>
      <c r="AN47" s="75">
        <f>RTM_PXI!N47</f>
        <v>0</v>
      </c>
      <c r="AO47" s="192">
        <f>GDAM_IEX!H47</f>
        <v>104.84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14.758638881561593</v>
      </c>
      <c r="F48">
        <f>GT_Spot!P48</f>
        <v>0</v>
      </c>
      <c r="G48">
        <f>PPCL_NG!P48</f>
        <v>52.054267336900715</v>
      </c>
      <c r="H48">
        <f>PPCL_Spot!P48</f>
        <v>0</v>
      </c>
      <c r="I48">
        <f>Bawana_NG!P48</f>
        <v>100.70000000000002</v>
      </c>
      <c r="J48">
        <f>Bawana_RLNG!P48</f>
        <v>0</v>
      </c>
      <c r="K48">
        <f>Bawana_Spot!P48</f>
        <v>100</v>
      </c>
      <c r="L48">
        <f>TWOMCL!O48</f>
        <v>-4.5217194570135737</v>
      </c>
      <c r="M48">
        <f>EDWPCL!S48</f>
        <v>0</v>
      </c>
      <c r="N48">
        <f>'MSW BWN'!S48</f>
        <v>7.9957443999999986</v>
      </c>
      <c r="O48">
        <f>BRPL_ISGS_exbus!BB48</f>
        <v>945.01463286859246</v>
      </c>
      <c r="P48" s="77">
        <v>112.87</v>
      </c>
      <c r="Q48" s="77">
        <v>37.934392588303417</v>
      </c>
      <c r="R48" s="80">
        <v>41.500000000000007</v>
      </c>
      <c r="S48" s="80">
        <v>0</v>
      </c>
      <c r="T48" s="78">
        <f>SUMPRODUCT(LTA!F48:AJ48,LTA!F$101:AJ$101,LTA!F$103:AJ$103)</f>
        <v>355.53000000000003</v>
      </c>
      <c r="U48" s="78">
        <f>SUMPRODUCT(LTA!F48:AJ48,LTA!F$102:AJ$102,LTA!F$103:AJ$103)</f>
        <v>48.35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327.17</v>
      </c>
      <c r="Z48" s="75">
        <f>IEX!N48</f>
        <v>0</v>
      </c>
      <c r="AA48" s="117">
        <f>STOA!H48</f>
        <v>260.51</v>
      </c>
      <c r="AB48" s="117">
        <f>-STOA!N48</f>
        <v>-257.96000000000004</v>
      </c>
      <c r="AC48">
        <f t="shared" si="0"/>
        <v>25.649070217765935</v>
      </c>
      <c r="AD48">
        <f t="shared" si="1"/>
        <v>2070.4368864005783</v>
      </c>
      <c r="AE48">
        <f>'IDT-1'!B48</f>
        <v>0</v>
      </c>
      <c r="AF48" s="26"/>
      <c r="AG48">
        <f t="shared" si="2"/>
        <v>2070.4368864005783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-145</v>
      </c>
      <c r="AM48" s="75">
        <f>RTM_PXI!H48</f>
        <v>0</v>
      </c>
      <c r="AN48" s="75">
        <f>RTM_PXI!N48</f>
        <v>0</v>
      </c>
      <c r="AO48" s="192">
        <f>GDAM_IEX!H48</f>
        <v>99.18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14.758638881561593</v>
      </c>
      <c r="F49">
        <f>GT_Spot!P49</f>
        <v>0</v>
      </c>
      <c r="G49">
        <f>PPCL_NG!P49</f>
        <v>56.289985854348565</v>
      </c>
      <c r="H49">
        <f>PPCL_Spot!P49</f>
        <v>0</v>
      </c>
      <c r="I49">
        <f>Bawana_NG!P49</f>
        <v>100.92</v>
      </c>
      <c r="J49">
        <f>Bawana_RLNG!P49</f>
        <v>0</v>
      </c>
      <c r="K49">
        <f>Bawana_Spot!P49</f>
        <v>100</v>
      </c>
      <c r="L49">
        <f>TWOMCL!O49</f>
        <v>-6.1267902481104981</v>
      </c>
      <c r="M49">
        <f>EDWPCL!S49</f>
        <v>0</v>
      </c>
      <c r="N49">
        <f>'MSW BWN'!S49</f>
        <v>8.2198459999999987</v>
      </c>
      <c r="O49">
        <f>BRPL_ISGS_exbus!BB49</f>
        <v>936.99161029097979</v>
      </c>
      <c r="P49" s="77">
        <v>112.87</v>
      </c>
      <c r="Q49" s="77">
        <v>37.934392588303417</v>
      </c>
      <c r="R49" s="80">
        <v>41.500000000000007</v>
      </c>
      <c r="S49" s="80">
        <v>0</v>
      </c>
      <c r="T49" s="78">
        <f>SUMPRODUCT(LTA!F49:AJ49,LTA!F$101:AJ$101,LTA!F$103:AJ$103)</f>
        <v>366.03999999999996</v>
      </c>
      <c r="U49" s="78">
        <f>SUMPRODUCT(LTA!F49:AJ49,LTA!F$102:AJ$102,LTA!F$103:AJ$103)</f>
        <v>48.93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331.5</v>
      </c>
      <c r="Z49" s="75">
        <f>IEX!N49</f>
        <v>0</v>
      </c>
      <c r="AA49" s="117">
        <f>STOA!H49</f>
        <v>263.31</v>
      </c>
      <c r="AB49" s="117">
        <f>-STOA!N49</f>
        <v>-257.96000000000004</v>
      </c>
      <c r="AC49">
        <f t="shared" si="0"/>
        <v>24.672864488660526</v>
      </c>
      <c r="AD49">
        <f t="shared" si="1"/>
        <v>2013.5048188784224</v>
      </c>
      <c r="AE49">
        <f>'IDT-1'!B49</f>
        <v>0</v>
      </c>
      <c r="AF49" s="26"/>
      <c r="AG49">
        <f t="shared" si="2"/>
        <v>2013.5048188784224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14.758638881561593</v>
      </c>
      <c r="F50">
        <f>GT_Spot!P50</f>
        <v>0</v>
      </c>
      <c r="G50">
        <f>PPCL_NG!P50</f>
        <v>62.798542287009475</v>
      </c>
      <c r="H50">
        <f>PPCL_Spot!P50</f>
        <v>0</v>
      </c>
      <c r="I50">
        <f>Bawana_NG!P50</f>
        <v>101.06000000000002</v>
      </c>
      <c r="J50">
        <f>Bawana_RLNG!P50</f>
        <v>0</v>
      </c>
      <c r="K50">
        <f>Bawana_Spot!P50</f>
        <v>100</v>
      </c>
      <c r="L50">
        <f>TWOMCL!O50</f>
        <v>-6.1267902481104981</v>
      </c>
      <c r="M50">
        <f>EDWPCL!S50</f>
        <v>0</v>
      </c>
      <c r="N50">
        <f>'MSW BWN'!S50</f>
        <v>8.412172</v>
      </c>
      <c r="O50">
        <f>BRPL_ISGS_exbus!BB50</f>
        <v>926.69588857097983</v>
      </c>
      <c r="P50" s="77">
        <v>112.87</v>
      </c>
      <c r="Q50" s="77">
        <v>37.934392588303417</v>
      </c>
      <c r="R50" s="80">
        <v>41.500000000000007</v>
      </c>
      <c r="S50" s="80">
        <v>0</v>
      </c>
      <c r="T50" s="78">
        <f>SUMPRODUCT(LTA!F50:AJ50,LTA!F$101:AJ$101,LTA!F$103:AJ$103)</f>
        <v>373.15000000000003</v>
      </c>
      <c r="U50" s="78">
        <f>SUMPRODUCT(LTA!F50:AJ50,LTA!F$102:AJ$102,LTA!F$103:AJ$103)</f>
        <v>49.699999999999996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289.81</v>
      </c>
      <c r="Z50" s="75">
        <f>IEX!N50</f>
        <v>0</v>
      </c>
      <c r="AA50" s="117">
        <f>STOA!H50</f>
        <v>266.11</v>
      </c>
      <c r="AB50" s="117">
        <f>-STOA!N50</f>
        <v>-257.96000000000004</v>
      </c>
      <c r="AC50">
        <f t="shared" si="0"/>
        <v>24.422842668065119</v>
      </c>
      <c r="AD50">
        <f t="shared" si="1"/>
        <v>1973.2900014116785</v>
      </c>
      <c r="AE50">
        <f>'IDT-1'!B50</f>
        <v>0</v>
      </c>
      <c r="AF50" s="26"/>
      <c r="AG50">
        <f t="shared" si="2"/>
        <v>1973.2900014116785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14.758638881561593</v>
      </c>
      <c r="F51">
        <f>GT_Spot!P51</f>
        <v>0</v>
      </c>
      <c r="G51">
        <f>PPCL_NG!P51</f>
        <v>70.447381666666672</v>
      </c>
      <c r="H51">
        <f>PPCL_Spot!P51</f>
        <v>0</v>
      </c>
      <c r="I51">
        <f>Bawana_NG!P51</f>
        <v>109.62</v>
      </c>
      <c r="J51">
        <f>Bawana_RLNG!P51</f>
        <v>0</v>
      </c>
      <c r="K51">
        <f>Bawana_Spot!P51</f>
        <v>100</v>
      </c>
      <c r="L51">
        <f>TWOMCL!O51</f>
        <v>-5.7203619909502263</v>
      </c>
      <c r="M51">
        <f>EDWPCL!S51</f>
        <v>0</v>
      </c>
      <c r="N51">
        <f>'MSW BWN'!S51</f>
        <v>8.3486207999999991</v>
      </c>
      <c r="O51">
        <f>BRPL_ISGS_exbus!BB51</f>
        <v>921.4276058314797</v>
      </c>
      <c r="P51" s="77">
        <v>112.87</v>
      </c>
      <c r="Q51" s="77">
        <v>37.934392588303417</v>
      </c>
      <c r="R51" s="80">
        <v>41.500000000000007</v>
      </c>
      <c r="S51" s="80">
        <v>0</v>
      </c>
      <c r="T51" s="78">
        <f>SUMPRODUCT(LTA!F51:AJ51,LTA!F$101:AJ$101,LTA!F$103:AJ$103)</f>
        <v>397.41999999999996</v>
      </c>
      <c r="U51" s="78">
        <f>SUMPRODUCT(LTA!F51:AJ51,LTA!F$102:AJ$102,LTA!F$103:AJ$103)</f>
        <v>50.42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355.03</v>
      </c>
      <c r="Z51" s="75">
        <f>IEX!N51</f>
        <v>0</v>
      </c>
      <c r="AA51" s="117">
        <f>STOA!H51</f>
        <v>170.37</v>
      </c>
      <c r="AB51" s="117">
        <f>-STOA!N51</f>
        <v>-257.96000000000004</v>
      </c>
      <c r="AC51">
        <f t="shared" si="0"/>
        <v>24.413019228909636</v>
      </c>
      <c r="AD51">
        <f t="shared" si="1"/>
        <v>1985.0532585481512</v>
      </c>
      <c r="AE51">
        <f>'IDT-1'!B51</f>
        <v>0</v>
      </c>
      <c r="AF51" s="26"/>
      <c r="AG51">
        <f t="shared" si="2"/>
        <v>1985.0532585481512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14.758638881561593</v>
      </c>
      <c r="F52">
        <f>GT_Spot!P52</f>
        <v>0</v>
      </c>
      <c r="G52">
        <f>PPCL_NG!P52</f>
        <v>71.420576110448053</v>
      </c>
      <c r="H52">
        <f>PPCL_Spot!P52</f>
        <v>0</v>
      </c>
      <c r="I52">
        <f>Bawana_NG!P52</f>
        <v>109.62</v>
      </c>
      <c r="J52">
        <f>Bawana_RLNG!P52</f>
        <v>0</v>
      </c>
      <c r="K52">
        <f>Bawana_Spot!P52</f>
        <v>100</v>
      </c>
      <c r="L52">
        <f>TWOMCL!O52</f>
        <v>-5.9484162895927595</v>
      </c>
      <c r="M52">
        <f>EDWPCL!S52</f>
        <v>0</v>
      </c>
      <c r="N52">
        <f>'MSW BWN'!S52</f>
        <v>8.412172</v>
      </c>
      <c r="O52">
        <f>BRPL_ISGS_exbus!BB52</f>
        <v>921.4276058314797</v>
      </c>
      <c r="P52" s="77">
        <v>112.87</v>
      </c>
      <c r="Q52" s="77">
        <v>37.934392588303417</v>
      </c>
      <c r="R52" s="80">
        <v>41.500000000000007</v>
      </c>
      <c r="S52" s="80">
        <v>0</v>
      </c>
      <c r="T52" s="78">
        <f>SUMPRODUCT(LTA!F52:AJ52,LTA!F$101:AJ$101,LTA!F$103:AJ$103)</f>
        <v>401.03</v>
      </c>
      <c r="U52" s="78">
        <f>SUMPRODUCT(LTA!F52:AJ52,LTA!F$102:AJ$102,LTA!F$103:AJ$103)</f>
        <v>51.23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352.33</v>
      </c>
      <c r="Z52" s="75">
        <f>IEX!N52</f>
        <v>0</v>
      </c>
      <c r="AA52" s="117">
        <f>STOA!H52</f>
        <v>170.37</v>
      </c>
      <c r="AB52" s="117">
        <f>-STOA!N52</f>
        <v>-257.96000000000004</v>
      </c>
      <c r="AC52">
        <f t="shared" si="0"/>
        <v>24.838819024219028</v>
      </c>
      <c r="AD52">
        <f t="shared" si="1"/>
        <v>1942.1561500979806</v>
      </c>
      <c r="AE52">
        <f>'IDT-1'!B52</f>
        <v>0</v>
      </c>
      <c r="AF52" s="26"/>
      <c r="AG52">
        <f t="shared" si="2"/>
        <v>1942.1561500979806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-162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9.6612792840221093</v>
      </c>
      <c r="F53">
        <f>GT_Spot!P53</f>
        <v>0</v>
      </c>
      <c r="G53">
        <f>PPCL_NG!P53</f>
        <v>78.955743363117335</v>
      </c>
      <c r="H53">
        <f>PPCL_Spot!P53</f>
        <v>0</v>
      </c>
      <c r="I53">
        <f>Bawana_NG!P53</f>
        <v>109.62</v>
      </c>
      <c r="J53">
        <f>Bawana_RLNG!P53</f>
        <v>0</v>
      </c>
      <c r="K53">
        <f>Bawana_Spot!P53</f>
        <v>100</v>
      </c>
      <c r="L53">
        <f>TWOMCL!O53</f>
        <v>-5.9361990950226247</v>
      </c>
      <c r="M53">
        <f>EDWPCL!S53</f>
        <v>0</v>
      </c>
      <c r="N53">
        <f>'MSW BWN'!S53</f>
        <v>8.3252071999999995</v>
      </c>
      <c r="O53">
        <f>BRPL_ISGS_exbus!BB53</f>
        <v>929.86144425554198</v>
      </c>
      <c r="P53" s="77">
        <v>112.87</v>
      </c>
      <c r="Q53" s="77">
        <v>37.934392588303417</v>
      </c>
      <c r="R53" s="80">
        <v>41.500000000000007</v>
      </c>
      <c r="S53" s="80">
        <v>0</v>
      </c>
      <c r="T53" s="78">
        <f>SUMPRODUCT(LTA!F53:AJ53,LTA!F$101:AJ$101,LTA!F$103:AJ$103)</f>
        <v>405.68</v>
      </c>
      <c r="U53" s="78">
        <f>SUMPRODUCT(LTA!F53:AJ53,LTA!F$102:AJ$102,LTA!F$103:AJ$103)</f>
        <v>62.04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302.54000000000002</v>
      </c>
      <c r="Z53" s="75">
        <f>IEX!N53</f>
        <v>0</v>
      </c>
      <c r="AA53" s="117">
        <f>STOA!H53</f>
        <v>171.76999999999998</v>
      </c>
      <c r="AB53" s="117">
        <f>-STOA!N53</f>
        <v>-257.96000000000004</v>
      </c>
      <c r="AC53">
        <f t="shared" si="0"/>
        <v>24.41300043808749</v>
      </c>
      <c r="AD53">
        <f t="shared" si="1"/>
        <v>1946.4488671578745</v>
      </c>
      <c r="AE53">
        <f>'IDT-1'!B53</f>
        <v>0</v>
      </c>
      <c r="AF53" s="26"/>
      <c r="AG53">
        <f t="shared" si="2"/>
        <v>1946.4488671578745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-136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9.6612792840221093</v>
      </c>
      <c r="F54">
        <f>GT_Spot!P54</f>
        <v>0</v>
      </c>
      <c r="G54">
        <f>PPCL_NG!P54</f>
        <v>84.137231702203152</v>
      </c>
      <c r="H54">
        <f>PPCL_Spot!P54</f>
        <v>0</v>
      </c>
      <c r="I54">
        <f>Bawana_NG!P54</f>
        <v>109.62</v>
      </c>
      <c r="J54">
        <f>Bawana_RLNG!P54</f>
        <v>0</v>
      </c>
      <c r="K54">
        <f>Bawana_Spot!P54</f>
        <v>100</v>
      </c>
      <c r="L54">
        <f>TWOMCL!O54</f>
        <v>-6.1267902481104981</v>
      </c>
      <c r="M54">
        <f>EDWPCL!S54</f>
        <v>0</v>
      </c>
      <c r="N54">
        <f>'MSW BWN'!S54</f>
        <v>8.2282080000000004</v>
      </c>
      <c r="O54">
        <f>BRPL_ISGS_exbus!BB54</f>
        <v>929.86144425554198</v>
      </c>
      <c r="P54" s="77">
        <v>112.87</v>
      </c>
      <c r="Q54" s="77">
        <v>37.934392588303417</v>
      </c>
      <c r="R54" s="80">
        <v>41.500000000000007</v>
      </c>
      <c r="S54" s="80">
        <v>0</v>
      </c>
      <c r="T54" s="78">
        <f>SUMPRODUCT(LTA!F54:AJ54,LTA!F$101:AJ$101,LTA!F$103:AJ$103)</f>
        <v>410.62</v>
      </c>
      <c r="U54" s="78">
        <f>SUMPRODUCT(LTA!F54:AJ54,LTA!F$102:AJ$102,LTA!F$103:AJ$103)</f>
        <v>63.25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259.45999999999998</v>
      </c>
      <c r="Z54" s="75">
        <f>IEX!N54</f>
        <v>0</v>
      </c>
      <c r="AA54" s="117">
        <f>STOA!H54</f>
        <v>171.76999999999998</v>
      </c>
      <c r="AB54" s="117">
        <f>-STOA!N54</f>
        <v>-257.96000000000004</v>
      </c>
      <c r="AC54">
        <f t="shared" si="0"/>
        <v>24.196598927728527</v>
      </c>
      <c r="AD54">
        <f t="shared" si="1"/>
        <v>1907.6291666542318</v>
      </c>
      <c r="AE54">
        <f>'IDT-1'!B54</f>
        <v>0</v>
      </c>
      <c r="AF54" s="26"/>
      <c r="AG54">
        <f t="shared" si="2"/>
        <v>1907.6291666542318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14.758638881561593</v>
      </c>
      <c r="F55">
        <f>GT_Spot!P55</f>
        <v>0</v>
      </c>
      <c r="G55">
        <f>PPCL_NG!P55</f>
        <v>86.073358923905687</v>
      </c>
      <c r="H55">
        <f>PPCL_Spot!P55</f>
        <v>0</v>
      </c>
      <c r="I55">
        <f>Bawana_NG!P55</f>
        <v>109.62</v>
      </c>
      <c r="J55">
        <f>Bawana_RLNG!P55</f>
        <v>0</v>
      </c>
      <c r="K55">
        <f>Bawana_Spot!P55</f>
        <v>100.00713419419277</v>
      </c>
      <c r="L55">
        <f>TWOMCL!O55</f>
        <v>-6.1267902481104981</v>
      </c>
      <c r="M55">
        <f>EDWPCL!S55</f>
        <v>0</v>
      </c>
      <c r="N55">
        <f>'MSW BWN'!S55</f>
        <v>8.1797083999999991</v>
      </c>
      <c r="O55">
        <f>BRPL_ISGS_exbus!BB55</f>
        <v>922.65718780274199</v>
      </c>
      <c r="P55" s="77">
        <v>112.87</v>
      </c>
      <c r="Q55" s="77">
        <v>37.934392588303417</v>
      </c>
      <c r="R55" s="80">
        <v>41.500000000000007</v>
      </c>
      <c r="S55" s="80">
        <v>0</v>
      </c>
      <c r="T55" s="78">
        <f>SUMPRODUCT(LTA!F55:AJ55,LTA!F$101:AJ$101,LTA!F$103:AJ$103)</f>
        <v>416.04</v>
      </c>
      <c r="U55" s="78">
        <f>SUMPRODUCT(LTA!F55:AJ55,LTA!F$102:AJ$102,LTA!F$103:AJ$103)</f>
        <v>67.72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90.95</v>
      </c>
      <c r="Z55" s="75">
        <f>IEX!N55</f>
        <v>0</v>
      </c>
      <c r="AA55" s="117">
        <f>STOA!H55</f>
        <v>171.76999999999998</v>
      </c>
      <c r="AB55" s="117">
        <f>-STOA!N55</f>
        <v>-257.96000000000004</v>
      </c>
      <c r="AC55">
        <f t="shared" si="0"/>
        <v>24.032935864967257</v>
      </c>
      <c r="AD55">
        <f t="shared" si="1"/>
        <v>1609.9606946776273</v>
      </c>
      <c r="AE55">
        <f>'IDT-1'!B55</f>
        <v>123.53100000000001</v>
      </c>
      <c r="AF55" s="26"/>
      <c r="AG55">
        <f t="shared" si="2"/>
        <v>1733.4916946776273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-282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14.758638881561593</v>
      </c>
      <c r="F56">
        <f>GT_Spot!P56</f>
        <v>0</v>
      </c>
      <c r="G56">
        <f>PPCL_NG!P56</f>
        <v>86.35512144769524</v>
      </c>
      <c r="H56">
        <f>PPCL_Spot!P56</f>
        <v>0</v>
      </c>
      <c r="I56">
        <f>Bawana_NG!P56</f>
        <v>109.62</v>
      </c>
      <c r="J56">
        <f>Bawana_RLNG!P56</f>
        <v>0</v>
      </c>
      <c r="K56">
        <f>Bawana_Spot!P56</f>
        <v>100.00713419419277</v>
      </c>
      <c r="L56">
        <f>TWOMCL!O56</f>
        <v>-6.1267902481104981</v>
      </c>
      <c r="M56">
        <f>EDWPCL!S56</f>
        <v>0</v>
      </c>
      <c r="N56">
        <f>'MSW BWN'!S56</f>
        <v>8.3887583999999986</v>
      </c>
      <c r="O56">
        <f>BRPL_ISGS_exbus!BB56</f>
        <v>921.26452456994195</v>
      </c>
      <c r="P56" s="77">
        <v>112.87</v>
      </c>
      <c r="Q56" s="77">
        <v>37.934392588303417</v>
      </c>
      <c r="R56" s="80">
        <v>41.500000000000007</v>
      </c>
      <c r="S56" s="80">
        <v>0</v>
      </c>
      <c r="T56" s="78">
        <f>SUMPRODUCT(LTA!F56:AJ56,LTA!F$101:AJ$101,LTA!F$103:AJ$103)</f>
        <v>407.61</v>
      </c>
      <c r="U56" s="78">
        <f>SUMPRODUCT(LTA!F56:AJ56,LTA!F$102:AJ$102,LTA!F$103:AJ$103)</f>
        <v>71.95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23.93</v>
      </c>
      <c r="Z56" s="75">
        <f>IEX!N56</f>
        <v>0</v>
      </c>
      <c r="AA56" s="117">
        <f>STOA!H56</f>
        <v>170.37</v>
      </c>
      <c r="AB56" s="117">
        <f>-STOA!N56</f>
        <v>-257.96000000000004</v>
      </c>
      <c r="AC56">
        <f t="shared" si="0"/>
        <v>23.749946807137974</v>
      </c>
      <c r="AD56">
        <f t="shared" si="1"/>
        <v>1495.7218330264461</v>
      </c>
      <c r="AE56">
        <f>'IDT-1'!B56</f>
        <v>135</v>
      </c>
      <c r="AF56" s="26"/>
      <c r="AG56">
        <f t="shared" si="2"/>
        <v>1630.7218330264461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-323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14.758638881561593</v>
      </c>
      <c r="F57">
        <f>GT_Spot!P57</f>
        <v>0</v>
      </c>
      <c r="G57">
        <f>PPCL_NG!P57</f>
        <v>88.614879520015478</v>
      </c>
      <c r="H57">
        <f>PPCL_Spot!P57</f>
        <v>0</v>
      </c>
      <c r="I57">
        <f>Bawana_NG!P57</f>
        <v>109.62</v>
      </c>
      <c r="J57">
        <f>Bawana_RLNG!P57</f>
        <v>0</v>
      </c>
      <c r="K57">
        <f>Bawana_Spot!P57</f>
        <v>100.00713419419277</v>
      </c>
      <c r="L57">
        <f>TWOMCL!O57</f>
        <v>-5.864253393665158</v>
      </c>
      <c r="M57">
        <f>EDWPCL!S57</f>
        <v>0</v>
      </c>
      <c r="N57">
        <f>'MSW BWN'!S57</f>
        <v>8.2449319999999986</v>
      </c>
      <c r="O57">
        <f>BRPL_ISGS_exbus!BB57</f>
        <v>923.17577779142414</v>
      </c>
      <c r="P57" s="77">
        <v>112.87</v>
      </c>
      <c r="Q57" s="77">
        <v>37.934392588303417</v>
      </c>
      <c r="R57" s="80">
        <v>41.500000000000007</v>
      </c>
      <c r="S57" s="80">
        <v>0</v>
      </c>
      <c r="T57" s="78">
        <f>SUMPRODUCT(LTA!F57:AJ57,LTA!F$101:AJ$101,LTA!F$103:AJ$103)</f>
        <v>408.75</v>
      </c>
      <c r="U57" s="78">
        <f>SUMPRODUCT(LTA!F57:AJ57,LTA!F$102:AJ$102,LTA!F$103:AJ$103)</f>
        <v>76.81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52.65</v>
      </c>
      <c r="Z57" s="75">
        <f>IEX!N57</f>
        <v>0</v>
      </c>
      <c r="AA57" s="117">
        <f>STOA!H57</f>
        <v>168.97</v>
      </c>
      <c r="AB57" s="117">
        <f>-STOA!N57</f>
        <v>-257.96000000000004</v>
      </c>
      <c r="AC57">
        <f t="shared" si="0"/>
        <v>24.46690880950699</v>
      </c>
      <c r="AD57">
        <f t="shared" si="1"/>
        <v>1488.6145927723251</v>
      </c>
      <c r="AE57">
        <f>'IDT-1'!B57</f>
        <v>69</v>
      </c>
      <c r="AF57" s="26"/>
      <c r="AG57">
        <f t="shared" si="2"/>
        <v>1557.6145927723251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-367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14.758638881561593</v>
      </c>
      <c r="F58">
        <f>GT_Spot!P58</f>
        <v>0</v>
      </c>
      <c r="G58">
        <f>PPCL_NG!P58</f>
        <v>92.439607754588579</v>
      </c>
      <c r="H58">
        <f>PPCL_Spot!P58</f>
        <v>0</v>
      </c>
      <c r="I58">
        <f>Bawana_NG!P58</f>
        <v>109.62</v>
      </c>
      <c r="J58">
        <f>Bawana_RLNG!P58</f>
        <v>0</v>
      </c>
      <c r="K58">
        <f>Bawana_Spot!P58</f>
        <v>100.00713419419277</v>
      </c>
      <c r="L58">
        <f>TWOMCL!O58</f>
        <v>-6.1267902481104981</v>
      </c>
      <c r="M58">
        <f>EDWPCL!S58</f>
        <v>0</v>
      </c>
      <c r="N58">
        <f>'MSW BWN'!S58</f>
        <v>8.3803964000000004</v>
      </c>
      <c r="O58">
        <f>BRPL_ISGS_exbus!BB58</f>
        <v>923.17581231875999</v>
      </c>
      <c r="P58" s="77">
        <v>112.87</v>
      </c>
      <c r="Q58" s="77">
        <v>37.934392588303417</v>
      </c>
      <c r="R58" s="80">
        <v>41.500000000000007</v>
      </c>
      <c r="S58" s="80">
        <v>0</v>
      </c>
      <c r="T58" s="78">
        <f>SUMPRODUCT(LTA!F58:AJ58,LTA!F$101:AJ$101,LTA!F$103:AJ$103)</f>
        <v>410.91999999999996</v>
      </c>
      <c r="U58" s="78">
        <f>SUMPRODUCT(LTA!F58:AJ58,LTA!F$102:AJ$102,LTA!F$103:AJ$103)</f>
        <v>82.649999999999991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71.81</v>
      </c>
      <c r="Z58" s="75">
        <f>IEX!N58</f>
        <v>0</v>
      </c>
      <c r="AA58" s="117">
        <f>STOA!H58</f>
        <v>164.07</v>
      </c>
      <c r="AB58" s="117">
        <f>-STOA!N58</f>
        <v>-257.96000000000004</v>
      </c>
      <c r="AC58">
        <f t="shared" si="0"/>
        <v>24.717821899249223</v>
      </c>
      <c r="AD58">
        <f t="shared" si="1"/>
        <v>1512.3313699900466</v>
      </c>
      <c r="AE58">
        <f>'IDT-1'!B58</f>
        <v>18</v>
      </c>
      <c r="AF58" s="26"/>
      <c r="AG58">
        <f t="shared" si="2"/>
        <v>1530.3313699900466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-369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14.363027027027027</v>
      </c>
      <c r="F59">
        <f>GT_Spot!P59</f>
        <v>0</v>
      </c>
      <c r="G59">
        <f>PPCL_NG!P59</f>
        <v>92.12274280791361</v>
      </c>
      <c r="H59">
        <f>PPCL_Spot!P59</f>
        <v>0</v>
      </c>
      <c r="I59">
        <f>Bawana_NG!P59</f>
        <v>109.62</v>
      </c>
      <c r="J59">
        <f>Bawana_RLNG!P59</f>
        <v>0</v>
      </c>
      <c r="K59">
        <f>Bawana_Spot!P59</f>
        <v>100.00713419419277</v>
      </c>
      <c r="L59">
        <f>TWOMCL!O59</f>
        <v>-5.4407239819004518</v>
      </c>
      <c r="M59">
        <f>EDWPCL!S59</f>
        <v>0</v>
      </c>
      <c r="N59">
        <f>'MSW BWN'!S59</f>
        <v>8.204794399999999</v>
      </c>
      <c r="O59">
        <f>BRPL_ISGS_exbus!BB59</f>
        <v>923.33209015001148</v>
      </c>
      <c r="P59" s="77">
        <v>112.87</v>
      </c>
      <c r="Q59" s="77">
        <v>37.934392588303417</v>
      </c>
      <c r="R59" s="80">
        <v>41.500000000000007</v>
      </c>
      <c r="S59" s="80">
        <v>0</v>
      </c>
      <c r="T59" s="78">
        <f>SUMPRODUCT(LTA!F59:AJ59,LTA!F$101:AJ$101,LTA!F$103:AJ$103)</f>
        <v>408.45</v>
      </c>
      <c r="U59" s="78">
        <f>SUMPRODUCT(LTA!F59:AJ59,LTA!F$102:AJ$102,LTA!F$103:AJ$103)</f>
        <v>75.150000000000006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76.59</v>
      </c>
      <c r="Z59" s="75">
        <f>IEX!N59</f>
        <v>0</v>
      </c>
      <c r="AA59" s="117">
        <f>STOA!H59</f>
        <v>161.97</v>
      </c>
      <c r="AB59" s="117">
        <f>-STOA!N59</f>
        <v>-257.96000000000004</v>
      </c>
      <c r="AC59">
        <f t="shared" si="0"/>
        <v>24.463576516469594</v>
      </c>
      <c r="AD59">
        <f t="shared" si="1"/>
        <v>1525.249880669078</v>
      </c>
      <c r="AE59">
        <f>'IDT-1'!B59</f>
        <v>0</v>
      </c>
      <c r="AF59" s="26"/>
      <c r="AG59">
        <f t="shared" si="2"/>
        <v>1525.249880669078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-349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14.363027027027027</v>
      </c>
      <c r="F60">
        <f>GT_Spot!P60</f>
        <v>0</v>
      </c>
      <c r="G60">
        <f>PPCL_NG!P60</f>
        <v>92.203081751330728</v>
      </c>
      <c r="H60">
        <f>PPCL_Spot!P60</f>
        <v>0</v>
      </c>
      <c r="I60">
        <f>Bawana_NG!P60</f>
        <v>109.62</v>
      </c>
      <c r="J60">
        <f>Bawana_RLNG!P60</f>
        <v>0</v>
      </c>
      <c r="K60">
        <f>Bawana_Spot!P60</f>
        <v>100.00713419419277</v>
      </c>
      <c r="L60">
        <f>TWOMCL!O60</f>
        <v>-5.8384615384615381</v>
      </c>
      <c r="M60">
        <f>EDWPCL!S60</f>
        <v>0</v>
      </c>
      <c r="N60">
        <f>'MSW BWN'!S60</f>
        <v>8.1797083999999991</v>
      </c>
      <c r="O60">
        <f>BRPL_ISGS_exbus!BB60</f>
        <v>940.82428302795654</v>
      </c>
      <c r="P60" s="77">
        <v>112.87</v>
      </c>
      <c r="Q60" s="77">
        <v>37.934392588303417</v>
      </c>
      <c r="R60" s="80">
        <v>41.500000000000007</v>
      </c>
      <c r="S60" s="80">
        <v>0</v>
      </c>
      <c r="T60" s="78">
        <f>SUMPRODUCT(LTA!F60:AJ60,LTA!F$101:AJ$101,LTA!F$103:AJ$103)</f>
        <v>406.65000000000003</v>
      </c>
      <c r="U60" s="78">
        <f>SUMPRODUCT(LTA!F60:AJ60,LTA!F$102:AJ$102,LTA!F$103:AJ$103)</f>
        <v>76.72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50.74</v>
      </c>
      <c r="Z60" s="75">
        <f>IEX!N60</f>
        <v>0</v>
      </c>
      <c r="AA60" s="117">
        <f>STOA!H60</f>
        <v>156.37</v>
      </c>
      <c r="AB60" s="117">
        <f>-STOA!N60</f>
        <v>-257.96000000000004</v>
      </c>
      <c r="AC60">
        <f t="shared" si="0"/>
        <v>24.369375587011685</v>
      </c>
      <c r="AD60">
        <f t="shared" si="1"/>
        <v>1507.8137898633372</v>
      </c>
      <c r="AE60">
        <f>'IDT-1'!B60</f>
        <v>0</v>
      </c>
      <c r="AF60" s="26"/>
      <c r="AG60">
        <f t="shared" si="2"/>
        <v>1507.8137898633372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-352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14.363027027027027</v>
      </c>
      <c r="F61">
        <f>GT_Spot!P61</f>
        <v>0</v>
      </c>
      <c r="G61">
        <f>PPCL_NG!P61</f>
        <v>91.924724285406612</v>
      </c>
      <c r="H61">
        <f>PPCL_Spot!P61</f>
        <v>0</v>
      </c>
      <c r="I61">
        <f>Bawana_NG!P61</f>
        <v>109.62</v>
      </c>
      <c r="J61">
        <f>Bawana_RLNG!P61</f>
        <v>0</v>
      </c>
      <c r="K61">
        <f>Bawana_Spot!P61</f>
        <v>100.00713419419277</v>
      </c>
      <c r="L61">
        <f>TWOMCL!O61</f>
        <v>-5.3036199095022614</v>
      </c>
      <c r="M61">
        <f>EDWPCL!S61</f>
        <v>0</v>
      </c>
      <c r="N61">
        <f>'MSW BWN'!S61</f>
        <v>8.3252071999999995</v>
      </c>
      <c r="O61">
        <f>BRPL_ISGS_exbus!BB61</f>
        <v>970.17038503215667</v>
      </c>
      <c r="P61" s="77">
        <v>112.87</v>
      </c>
      <c r="Q61" s="77">
        <v>37.934392588303417</v>
      </c>
      <c r="R61" s="80">
        <v>41.500000000000007</v>
      </c>
      <c r="S61" s="80">
        <v>0</v>
      </c>
      <c r="T61" s="78">
        <f>SUMPRODUCT(LTA!F61:AJ61,LTA!F$101:AJ$101,LTA!F$103:AJ$103)</f>
        <v>392.8</v>
      </c>
      <c r="U61" s="78">
        <f>SUMPRODUCT(LTA!F61:AJ61,LTA!F$102:AJ$102,LTA!F$103:AJ$103)</f>
        <v>79.05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38.299999999999997</v>
      </c>
      <c r="Z61" s="75">
        <f>IEX!N61</f>
        <v>0</v>
      </c>
      <c r="AA61" s="117">
        <f>STOA!H61</f>
        <v>151.47</v>
      </c>
      <c r="AB61" s="117">
        <f>-STOA!N61</f>
        <v>-257.96000000000004</v>
      </c>
      <c r="AC61">
        <f t="shared" si="0"/>
        <v>24.128026293103161</v>
      </c>
      <c r="AD61">
        <f t="shared" si="1"/>
        <v>1535.9432241244808</v>
      </c>
      <c r="AE61">
        <f>'IDT-1'!B61</f>
        <v>0</v>
      </c>
      <c r="AF61" s="26"/>
      <c r="AG61">
        <f t="shared" si="2"/>
        <v>1535.9432241244808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-325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14.363027027027027</v>
      </c>
      <c r="F62">
        <f>GT_Spot!P62</f>
        <v>0</v>
      </c>
      <c r="G62">
        <f>PPCL_NG!P62</f>
        <v>92.066166087197317</v>
      </c>
      <c r="H62">
        <f>PPCL_Spot!P62</f>
        <v>0</v>
      </c>
      <c r="I62">
        <f>Bawana_NG!P62</f>
        <v>109.62</v>
      </c>
      <c r="J62">
        <f>Bawana_RLNG!P62</f>
        <v>0</v>
      </c>
      <c r="K62">
        <f>Bawana_Spot!P62</f>
        <v>100.00713419419277</v>
      </c>
      <c r="L62">
        <f>TWOMCL!O62</f>
        <v>-5.3823529411764701</v>
      </c>
      <c r="M62">
        <f>EDWPCL!S62</f>
        <v>0</v>
      </c>
      <c r="N62">
        <f>'MSW BWN'!S62</f>
        <v>8.4924472000000009</v>
      </c>
      <c r="O62">
        <f>BRPL_ISGS_exbus!BB62</f>
        <v>980.65552704515665</v>
      </c>
      <c r="P62" s="77">
        <v>112.87</v>
      </c>
      <c r="Q62" s="77">
        <v>37.934392588303417</v>
      </c>
      <c r="R62" s="80">
        <v>41.500000000000007</v>
      </c>
      <c r="S62" s="80">
        <v>0</v>
      </c>
      <c r="T62" s="78">
        <f>SUMPRODUCT(LTA!F62:AJ62,LTA!F$101:AJ$101,LTA!F$103:AJ$103)</f>
        <v>385.53</v>
      </c>
      <c r="U62" s="78">
        <f>SUMPRODUCT(LTA!F62:AJ62,LTA!F$102:AJ$102,LTA!F$103:AJ$103)</f>
        <v>81.72999999999999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15.32</v>
      </c>
      <c r="Z62" s="75">
        <f>IEX!N62</f>
        <v>0</v>
      </c>
      <c r="AA62" s="117">
        <f>STOA!H62</f>
        <v>146.57</v>
      </c>
      <c r="AB62" s="117">
        <f>-STOA!N62</f>
        <v>-257.96000000000004</v>
      </c>
      <c r="AC62">
        <f t="shared" si="0"/>
        <v>23.866949924391164</v>
      </c>
      <c r="AD62">
        <f t="shared" si="1"/>
        <v>1522.4493912763096</v>
      </c>
      <c r="AE62">
        <f>'IDT-1'!B62</f>
        <v>0</v>
      </c>
      <c r="AF62" s="26"/>
      <c r="AG62">
        <f t="shared" si="2"/>
        <v>1522.4493912763096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-317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14.363027027027027</v>
      </c>
      <c r="F63">
        <f>GT_Spot!P63</f>
        <v>0</v>
      </c>
      <c r="G63">
        <f>PPCL_NG!P63</f>
        <v>91.902093597120086</v>
      </c>
      <c r="H63">
        <f>PPCL_Spot!P63</f>
        <v>0</v>
      </c>
      <c r="I63">
        <f>Bawana_NG!P63</f>
        <v>109.62</v>
      </c>
      <c r="J63">
        <f>Bawana_RLNG!P63</f>
        <v>0</v>
      </c>
      <c r="K63">
        <f>Bawana_Spot!P63</f>
        <v>100.00713419419277</v>
      </c>
      <c r="L63">
        <f>TWOMCL!O63</f>
        <v>-5.3361990950226241</v>
      </c>
      <c r="M63">
        <f>EDWPCL!S63</f>
        <v>0</v>
      </c>
      <c r="N63">
        <f>'MSW BWN'!S63</f>
        <v>8.3803964000000004</v>
      </c>
      <c r="O63">
        <f>BRPL_ISGS_exbus!BB63</f>
        <v>987.02206709203097</v>
      </c>
      <c r="P63" s="77">
        <v>112.87</v>
      </c>
      <c r="Q63" s="77">
        <v>37.934392588303417</v>
      </c>
      <c r="R63" s="80">
        <v>41.500000000000007</v>
      </c>
      <c r="S63" s="80">
        <v>0</v>
      </c>
      <c r="T63" s="78">
        <f>SUMPRODUCT(LTA!F63:AJ63,LTA!F$101:AJ$101,LTA!F$103:AJ$103)</f>
        <v>361.49</v>
      </c>
      <c r="U63" s="78">
        <f>SUMPRODUCT(LTA!F63:AJ63,LTA!F$102:AJ$102,LTA!F$103:AJ$103)</f>
        <v>86.919999999999987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136.07</v>
      </c>
      <c r="AB63" s="117">
        <f>-STOA!N63</f>
        <v>-257.96000000000004</v>
      </c>
      <c r="AC63">
        <f t="shared" si="0"/>
        <v>22.71025210007722</v>
      </c>
      <c r="AD63">
        <f t="shared" si="1"/>
        <v>1577.0726597035743</v>
      </c>
      <c r="AE63">
        <f>'IDT-1'!B63</f>
        <v>0</v>
      </c>
      <c r="AF63" s="26"/>
      <c r="AG63">
        <f t="shared" si="2"/>
        <v>1577.0726597035743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-225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14.363027027027027</v>
      </c>
      <c r="F64">
        <f>GT_Spot!P64</f>
        <v>0</v>
      </c>
      <c r="G64">
        <f>PPCL_NG!P64</f>
        <v>91.937171163964194</v>
      </c>
      <c r="H64">
        <f>PPCL_Spot!P64</f>
        <v>0</v>
      </c>
      <c r="I64">
        <f>Bawana_NG!P64</f>
        <v>109.62</v>
      </c>
      <c r="J64">
        <f>Bawana_RLNG!P64</f>
        <v>0</v>
      </c>
      <c r="K64">
        <f>Bawana_Spot!P64</f>
        <v>100.00713419419277</v>
      </c>
      <c r="L64">
        <f>TWOMCL!O64</f>
        <v>-5.8574660633484159</v>
      </c>
      <c r="M64">
        <f>EDWPCL!S64</f>
        <v>0</v>
      </c>
      <c r="N64">
        <f>'MSW BWN'!S64</f>
        <v>8.365344799999999</v>
      </c>
      <c r="O64">
        <f>BRPL_ISGS_exbus!BB64</f>
        <v>982.29929938496457</v>
      </c>
      <c r="P64" s="77">
        <v>112.87</v>
      </c>
      <c r="Q64" s="77">
        <v>37.934392588303417</v>
      </c>
      <c r="R64" s="80">
        <v>41.500000000000007</v>
      </c>
      <c r="S64" s="80">
        <v>0</v>
      </c>
      <c r="T64" s="78">
        <f>SUMPRODUCT(LTA!F64:AJ64,LTA!F$101:AJ$101,LTA!F$103:AJ$103)</f>
        <v>341.12</v>
      </c>
      <c r="U64" s="78">
        <f>SUMPRODUCT(LTA!F64:AJ64,LTA!F$102:AJ$102,LTA!F$103:AJ$103)</f>
        <v>118.63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126.97</v>
      </c>
      <c r="AB64" s="117">
        <f>-STOA!N64</f>
        <v>-257.96000000000004</v>
      </c>
      <c r="AC64">
        <f t="shared" si="0"/>
        <v>22.622182827203609</v>
      </c>
      <c r="AD64">
        <f t="shared" si="1"/>
        <v>1582.1767202678998</v>
      </c>
      <c r="AE64">
        <f>'IDT-1'!B64</f>
        <v>0</v>
      </c>
      <c r="AF64" s="26"/>
      <c r="AG64">
        <f t="shared" si="2"/>
        <v>1582.1767202678998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-217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14.363027027027027</v>
      </c>
      <c r="F65">
        <f>GT_Spot!P65</f>
        <v>0</v>
      </c>
      <c r="G65">
        <f>PPCL_NG!P65</f>
        <v>92.131795083228198</v>
      </c>
      <c r="H65">
        <f>PPCL_Spot!P65</f>
        <v>0</v>
      </c>
      <c r="I65">
        <f>Bawana_NG!P65</f>
        <v>109.62</v>
      </c>
      <c r="J65">
        <f>Bawana_RLNG!P65</f>
        <v>0</v>
      </c>
      <c r="K65">
        <f>Bawana_Spot!P65</f>
        <v>100.00713419419277</v>
      </c>
      <c r="L65">
        <f>TWOMCL!O65</f>
        <v>-6.1267902481104981</v>
      </c>
      <c r="M65">
        <f>EDWPCL!S65</f>
        <v>0</v>
      </c>
      <c r="N65">
        <f>'MSW BWN'!S65</f>
        <v>8.4054823999999986</v>
      </c>
      <c r="O65">
        <f>BRPL_ISGS_exbus!BB65</f>
        <v>963.57389488116451</v>
      </c>
      <c r="P65" s="77">
        <v>112.87</v>
      </c>
      <c r="Q65" s="77">
        <v>37.934392588303417</v>
      </c>
      <c r="R65" s="80">
        <v>41.500000000000007</v>
      </c>
      <c r="S65" s="80">
        <v>0</v>
      </c>
      <c r="T65" s="78">
        <f>SUMPRODUCT(LTA!F65:AJ65,LTA!F$101:AJ$101,LTA!F$103:AJ$103)</f>
        <v>307.67999999999995</v>
      </c>
      <c r="U65" s="78">
        <f>SUMPRODUCT(LTA!F65:AJ65,LTA!F$102:AJ$102,LTA!F$103:AJ$103)</f>
        <v>122.5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118.57</v>
      </c>
      <c r="AB65" s="117">
        <f>-STOA!N65</f>
        <v>-257.96000000000004</v>
      </c>
      <c r="AC65">
        <f t="shared" si="0"/>
        <v>21.524007591887536</v>
      </c>
      <c r="AD65">
        <f t="shared" si="1"/>
        <v>1594.5449283339176</v>
      </c>
      <c r="AE65">
        <f>'IDT-1'!B65</f>
        <v>0</v>
      </c>
      <c r="AF65" s="26"/>
      <c r="AG65">
        <f t="shared" si="2"/>
        <v>1594.5449283339176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-149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14.363027027027027</v>
      </c>
      <c r="F66">
        <f>GT_Spot!P66</f>
        <v>0</v>
      </c>
      <c r="G66">
        <f>PPCL_NG!P66</f>
        <v>92.24155392141779</v>
      </c>
      <c r="H66">
        <f>PPCL_Spot!P66</f>
        <v>0</v>
      </c>
      <c r="I66">
        <f>Bawana_NG!P66</f>
        <v>109.62</v>
      </c>
      <c r="J66">
        <f>Bawana_RLNG!P66</f>
        <v>0</v>
      </c>
      <c r="K66">
        <f>Bawana_Spot!P66</f>
        <v>100.00713419419277</v>
      </c>
      <c r="L66">
        <f>TWOMCL!O66</f>
        <v>-6.1267902481104981</v>
      </c>
      <c r="M66">
        <f>EDWPCL!S66</f>
        <v>0</v>
      </c>
      <c r="N66">
        <f>'MSW BWN'!S66</f>
        <v>8.1713463999999991</v>
      </c>
      <c r="O66">
        <f>BRPL_ISGS_exbus!BB66</f>
        <v>956.59334676898141</v>
      </c>
      <c r="P66" s="77">
        <v>112.87</v>
      </c>
      <c r="Q66" s="77">
        <v>37.934392588303417</v>
      </c>
      <c r="R66" s="80">
        <v>41.500000000000007</v>
      </c>
      <c r="S66" s="80">
        <v>0</v>
      </c>
      <c r="T66" s="78">
        <f>SUMPRODUCT(LTA!F66:AJ66,LTA!F$101:AJ$101,LTA!F$103:AJ$103)</f>
        <v>288.14999999999998</v>
      </c>
      <c r="U66" s="78">
        <f>SUMPRODUCT(LTA!F66:AJ66,LTA!F$102:AJ$102,LTA!F$103:AJ$103)</f>
        <v>125.22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16.28</v>
      </c>
      <c r="Z66" s="75">
        <f>IEX!N66</f>
        <v>0</v>
      </c>
      <c r="AA66" s="117">
        <f>STOA!H66</f>
        <v>107.36999999999999</v>
      </c>
      <c r="AB66" s="117">
        <f>-STOA!N66</f>
        <v>-257.96000000000004</v>
      </c>
      <c r="AC66">
        <f t="shared" si="0"/>
        <v>21.28723522929883</v>
      </c>
      <c r="AD66">
        <f t="shared" si="1"/>
        <v>1583.9467754225125</v>
      </c>
      <c r="AE66">
        <f>'IDT-1'!B66</f>
        <v>0</v>
      </c>
      <c r="AF66" s="26"/>
      <c r="AG66">
        <f t="shared" si="2"/>
        <v>1583.9467754225125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-141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14.363027027027027</v>
      </c>
      <c r="F67">
        <f>GT_Spot!P67</f>
        <v>0</v>
      </c>
      <c r="G67">
        <f>PPCL_NG!P67</f>
        <v>92.137452755299819</v>
      </c>
      <c r="H67">
        <f>PPCL_Spot!P67</f>
        <v>0</v>
      </c>
      <c r="I67">
        <f>Bawana_NG!P67</f>
        <v>109.62</v>
      </c>
      <c r="J67">
        <f>Bawana_RLNG!P67</f>
        <v>0</v>
      </c>
      <c r="K67">
        <f>Bawana_Spot!P67</f>
        <v>100.00713419419277</v>
      </c>
      <c r="L67">
        <f>TWOMCL!O67</f>
        <v>-6.1267902481104981</v>
      </c>
      <c r="M67">
        <f>EDWPCL!S67</f>
        <v>0</v>
      </c>
      <c r="N67">
        <f>'MSW BWN'!S67</f>
        <v>8.2767075999999982</v>
      </c>
      <c r="O67">
        <f>BRPL_ISGS_exbus!BB67</f>
        <v>960.74440505956011</v>
      </c>
      <c r="P67" s="77">
        <v>112.87</v>
      </c>
      <c r="Q67" s="77">
        <v>37.934392588303417</v>
      </c>
      <c r="R67" s="80">
        <v>41.500000000000007</v>
      </c>
      <c r="S67" s="80">
        <v>0</v>
      </c>
      <c r="T67" s="78">
        <f>SUMPRODUCT(LTA!F67:AJ67,LTA!F$101:AJ$101,LTA!F$103:AJ$103)</f>
        <v>263.8</v>
      </c>
      <c r="U67" s="78">
        <f>SUMPRODUCT(LTA!F67:AJ67,LTA!F$102:AJ$102,LTA!F$103:AJ$103)</f>
        <v>127.64999999999999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47.57</v>
      </c>
      <c r="Z67" s="75">
        <f>IEX!N67</f>
        <v>0</v>
      </c>
      <c r="AA67" s="117">
        <f>STOA!H67</f>
        <v>98.97</v>
      </c>
      <c r="AB67" s="117">
        <f>-STOA!N67</f>
        <v>-257.96000000000004</v>
      </c>
      <c r="AC67">
        <f t="shared" si="0"/>
        <v>22.903117738705824</v>
      </c>
      <c r="AD67">
        <f t="shared" si="1"/>
        <v>1480.6932112375666</v>
      </c>
      <c r="AE67">
        <f>'IDT-1'!B67</f>
        <v>0</v>
      </c>
      <c r="AF67" s="26"/>
      <c r="AG67">
        <f t="shared" si="2"/>
        <v>1480.6932112375666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-283</v>
      </c>
      <c r="AM67" s="75">
        <f>RTM_PXI!H67</f>
        <v>0</v>
      </c>
      <c r="AN67" s="75">
        <f>RTM_PXI!N67</f>
        <v>0</v>
      </c>
      <c r="AO67" s="192">
        <f>GDAM_IEX!H67</f>
        <v>35.24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14.363027027027027</v>
      </c>
      <c r="F68">
        <f>GT_Spot!P68</f>
        <v>0</v>
      </c>
      <c r="G68">
        <f>PPCL_NG!P68</f>
        <v>92.061639949539995</v>
      </c>
      <c r="H68">
        <f>PPCL_Spot!P68</f>
        <v>0</v>
      </c>
      <c r="I68">
        <f>Bawana_NG!P68</f>
        <v>109.62</v>
      </c>
      <c r="J68">
        <f>Bawana_RLNG!P68</f>
        <v>0</v>
      </c>
      <c r="K68">
        <f>Bawana_Spot!P68</f>
        <v>100.00713419419277</v>
      </c>
      <c r="L68">
        <f>TWOMCL!O68</f>
        <v>-6.1267902481104981</v>
      </c>
      <c r="M68">
        <f>EDWPCL!S68</f>
        <v>0</v>
      </c>
      <c r="N68">
        <f>'MSW BWN'!S68</f>
        <v>8.0358819999999991</v>
      </c>
      <c r="O68">
        <f>BRPL_ISGS_exbus!BB68</f>
        <v>973.27803681571379</v>
      </c>
      <c r="P68" s="77">
        <v>112.87</v>
      </c>
      <c r="Q68" s="77">
        <v>37.934392588303417</v>
      </c>
      <c r="R68" s="80">
        <v>41.500000000000007</v>
      </c>
      <c r="S68" s="80">
        <v>0</v>
      </c>
      <c r="T68" s="78">
        <f>SUMPRODUCT(LTA!F68:AJ68,LTA!F$101:AJ$101,LTA!F$103:AJ$103)</f>
        <v>225.96000000000004</v>
      </c>
      <c r="U68" s="78">
        <f>SUMPRODUCT(LTA!F68:AJ68,LTA!F$102:AJ$102,LTA!F$103:AJ$103)</f>
        <v>129.97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21.1</v>
      </c>
      <c r="Z68" s="75">
        <f>IEX!N68</f>
        <v>0</v>
      </c>
      <c r="AA68" s="117">
        <f>STOA!H68</f>
        <v>118.15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22.456296387533921</v>
      </c>
      <c r="AD68">
        <f t="shared" ref="AD68:AD98" si="4">SUM(B68:AB68,AI68:AR68)-AC68</f>
        <v>1444.4270259391326</v>
      </c>
      <c r="AE68">
        <f>'IDT-1'!B68</f>
        <v>31</v>
      </c>
      <c r="AF68" s="26"/>
      <c r="AG68">
        <f t="shared" ref="AG68:AG98" si="5">SUM(AD68:AF68)+AT68</f>
        <v>1475.4270259391326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-276</v>
      </c>
      <c r="AM68" s="75">
        <f>RTM_PXI!H68</f>
        <v>0</v>
      </c>
      <c r="AN68" s="75">
        <f>RTM_PXI!N68</f>
        <v>0</v>
      </c>
      <c r="AO68" s="192">
        <f>GDAM_IEX!H68</f>
        <v>22.12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14.363027027027027</v>
      </c>
      <c r="F69">
        <f>GT_Spot!P69</f>
        <v>0</v>
      </c>
      <c r="G69">
        <f>PPCL_NG!P69</f>
        <v>92.445230115996424</v>
      </c>
      <c r="H69">
        <f>PPCL_Spot!P69</f>
        <v>0</v>
      </c>
      <c r="I69">
        <f>Bawana_NG!P69</f>
        <v>109.62</v>
      </c>
      <c r="J69">
        <f>Bawana_RLNG!P69</f>
        <v>0</v>
      </c>
      <c r="K69">
        <f>Bawana_Spot!P69</f>
        <v>100.00713419419277</v>
      </c>
      <c r="L69">
        <f>TWOMCL!O69</f>
        <v>-6.1267902481104981</v>
      </c>
      <c r="M69">
        <f>EDWPCL!S69</f>
        <v>0</v>
      </c>
      <c r="N69">
        <f>'MSW BWN'!S69</f>
        <v>8.0191579999999991</v>
      </c>
      <c r="O69">
        <f>BRPL_ISGS_exbus!BB69</f>
        <v>988.58301658444907</v>
      </c>
      <c r="P69" s="77">
        <v>112.87</v>
      </c>
      <c r="Q69" s="77">
        <v>37.934392588303417</v>
      </c>
      <c r="R69" s="80">
        <v>40.58</v>
      </c>
      <c r="S69" s="80">
        <v>0</v>
      </c>
      <c r="T69" s="78">
        <f>SUMPRODUCT(LTA!F69:AJ69,LTA!F$101:AJ$101,LTA!F$103:AJ$103)</f>
        <v>196.66</v>
      </c>
      <c r="U69" s="78">
        <f>SUMPRODUCT(LTA!F69:AJ69,LTA!F$102:AJ$102,LTA!F$103:AJ$103)</f>
        <v>131.04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132.72999999999999</v>
      </c>
      <c r="AB69" s="117">
        <f>-STOA!N69</f>
        <v>-257.96000000000004</v>
      </c>
      <c r="AC69">
        <f t="shared" si="3"/>
        <v>21.739409658397985</v>
      </c>
      <c r="AD69">
        <f t="shared" si="4"/>
        <v>1442.02575860346</v>
      </c>
      <c r="AE69">
        <f>'IDT-1'!B69</f>
        <v>109</v>
      </c>
      <c r="AF69" s="26"/>
      <c r="AG69">
        <f t="shared" si="5"/>
        <v>1551.02575860346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-237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14.363027027027027</v>
      </c>
      <c r="F70">
        <f>GT_Spot!P70</f>
        <v>0</v>
      </c>
      <c r="G70">
        <f>PPCL_NG!P70</f>
        <v>92.921606104427553</v>
      </c>
      <c r="H70">
        <f>PPCL_Spot!P70</f>
        <v>0</v>
      </c>
      <c r="I70">
        <f>Bawana_NG!P70</f>
        <v>109.62</v>
      </c>
      <c r="J70">
        <f>Bawana_RLNG!P70</f>
        <v>0</v>
      </c>
      <c r="K70">
        <f>Bawana_Spot!P70</f>
        <v>100.00713419419277</v>
      </c>
      <c r="L70">
        <f>TWOMCL!O70</f>
        <v>-6.1267902481104981</v>
      </c>
      <c r="M70">
        <f>EDWPCL!S70</f>
        <v>0</v>
      </c>
      <c r="N70">
        <f>'MSW BWN'!S70</f>
        <v>7.8836936</v>
      </c>
      <c r="O70">
        <f>BRPL_ISGS_exbus!BB70</f>
        <v>1007.7282980608887</v>
      </c>
      <c r="P70" s="77">
        <v>112.87</v>
      </c>
      <c r="Q70" s="77">
        <v>37.934392588303417</v>
      </c>
      <c r="R70" s="80">
        <v>18.5</v>
      </c>
      <c r="S70" s="80">
        <v>0</v>
      </c>
      <c r="T70" s="78">
        <f>SUMPRODUCT(LTA!F70:AJ70,LTA!F$101:AJ$101,LTA!F$103:AJ$103)</f>
        <v>176.73</v>
      </c>
      <c r="U70" s="78">
        <f>SUMPRODUCT(LTA!F70:AJ70,LTA!F$102:AJ$102,LTA!F$103:AJ$103)</f>
        <v>132.57999999999998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176.17</v>
      </c>
      <c r="AB70" s="117">
        <f>-STOA!N70</f>
        <v>-257.96000000000004</v>
      </c>
      <c r="AC70">
        <f t="shared" si="3"/>
        <v>21.928146029846655</v>
      </c>
      <c r="AD70">
        <f t="shared" si="4"/>
        <v>1465.2932152968822</v>
      </c>
      <c r="AE70">
        <f>'IDT-1'!B70</f>
        <v>108.85899999999999</v>
      </c>
      <c r="AF70" s="26"/>
      <c r="AG70">
        <f t="shared" si="5"/>
        <v>1574.1522152968821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-236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14.363027027027027</v>
      </c>
      <c r="F71">
        <f>GT_Spot!P71</f>
        <v>0</v>
      </c>
      <c r="G71">
        <f>PPCL_NG!P71</f>
        <v>92.89218620965508</v>
      </c>
      <c r="H71">
        <f>PPCL_Spot!P71</f>
        <v>0</v>
      </c>
      <c r="I71">
        <f>Bawana_NG!P71</f>
        <v>109.62</v>
      </c>
      <c r="J71">
        <f>Bawana_RLNG!P71</f>
        <v>0</v>
      </c>
      <c r="K71">
        <f>Bawana_Spot!P71</f>
        <v>100.00713419419277</v>
      </c>
      <c r="L71">
        <f>TWOMCL!O71</f>
        <v>-6.1267902481104981</v>
      </c>
      <c r="M71">
        <f>EDWPCL!S71</f>
        <v>0</v>
      </c>
      <c r="N71">
        <f>'MSW BWN'!S71</f>
        <v>7.9790203999999996</v>
      </c>
      <c r="O71">
        <f>BRPL_ISGS_exbus!BB71</f>
        <v>1045.444919434651</v>
      </c>
      <c r="P71" s="77">
        <v>112.87</v>
      </c>
      <c r="Q71" s="77">
        <v>37.934392588303417</v>
      </c>
      <c r="R71" s="80">
        <v>8.8300000000000018</v>
      </c>
      <c r="S71" s="80">
        <v>0</v>
      </c>
      <c r="T71" s="78">
        <f>SUMPRODUCT(LTA!F71:AJ71,LTA!F$101:AJ$101,LTA!F$103:AJ$103)</f>
        <v>151.31</v>
      </c>
      <c r="U71" s="78">
        <f>SUMPRODUCT(LTA!F71:AJ71,LTA!F$102:AJ$102,LTA!F$103:AJ$103)</f>
        <v>104.65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232.06</v>
      </c>
      <c r="AB71" s="117">
        <f>-STOA!N71</f>
        <v>-257.96000000000004</v>
      </c>
      <c r="AC71">
        <f t="shared" si="3"/>
        <v>22.251157043834937</v>
      </c>
      <c r="AD71">
        <f t="shared" si="4"/>
        <v>1489.6227325618838</v>
      </c>
      <c r="AE71">
        <f>'IDT-1'!B71</f>
        <v>84.155000000000001</v>
      </c>
      <c r="AF71" s="26"/>
      <c r="AG71">
        <f t="shared" si="5"/>
        <v>1573.7777325618838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-242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14.363027027027027</v>
      </c>
      <c r="F72">
        <f>GT_Spot!P72</f>
        <v>0</v>
      </c>
      <c r="G72">
        <f>PPCL_NG!P72</f>
        <v>93.314248546198584</v>
      </c>
      <c r="H72">
        <f>PPCL_Spot!P72</f>
        <v>0</v>
      </c>
      <c r="I72">
        <f>Bawana_NG!P72</f>
        <v>109.62</v>
      </c>
      <c r="J72">
        <f>Bawana_RLNG!P72</f>
        <v>0</v>
      </c>
      <c r="K72">
        <f>Bawana_Spot!P72</f>
        <v>100.00713419419277</v>
      </c>
      <c r="L72">
        <f>TWOMCL!O72</f>
        <v>-6.1267902481104981</v>
      </c>
      <c r="M72">
        <f>EDWPCL!S72</f>
        <v>0</v>
      </c>
      <c r="N72">
        <f>'MSW BWN'!S72</f>
        <v>8.0592955999999987</v>
      </c>
      <c r="O72">
        <f>BRPL_ISGS_exbus!BB72</f>
        <v>1081.620880013651</v>
      </c>
      <c r="P72" s="77">
        <v>112.87</v>
      </c>
      <c r="Q72" s="77">
        <v>37.934392588303417</v>
      </c>
      <c r="R72" s="80">
        <v>3.4952054794520548</v>
      </c>
      <c r="S72" s="80">
        <v>0</v>
      </c>
      <c r="T72" s="78">
        <f>SUMPRODUCT(LTA!F72:AJ72,LTA!F$101:AJ$101,LTA!F$103:AJ$103)</f>
        <v>116.96000000000001</v>
      </c>
      <c r="U72" s="78">
        <f>SUMPRODUCT(LTA!F72:AJ72,LTA!F$102:AJ$102,LTA!F$103:AJ$103)</f>
        <v>104.77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278.05</v>
      </c>
      <c r="AB72" s="117">
        <f>-STOA!N72</f>
        <v>-257.96000000000004</v>
      </c>
      <c r="AC72">
        <f t="shared" si="3"/>
        <v>22.639346002993094</v>
      </c>
      <c r="AD72">
        <f t="shared" si="4"/>
        <v>1531.3380471977212</v>
      </c>
      <c r="AE72">
        <f>'IDT-1'!B72</f>
        <v>69.084000000000003</v>
      </c>
      <c r="AF72" s="26"/>
      <c r="AG72">
        <f t="shared" si="5"/>
        <v>1600.4220471977212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-243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14.363027027027027</v>
      </c>
      <c r="F73">
        <f>GT_Spot!P73</f>
        <v>0</v>
      </c>
      <c r="G73">
        <f>PPCL_NG!P73</f>
        <v>93.182990554136808</v>
      </c>
      <c r="H73">
        <f>PPCL_Spot!P73</f>
        <v>0</v>
      </c>
      <c r="I73">
        <f>Bawana_NG!P73</f>
        <v>109.62</v>
      </c>
      <c r="J73">
        <f>Bawana_RLNG!P73</f>
        <v>0</v>
      </c>
      <c r="K73">
        <f>Bawana_Spot!P73</f>
        <v>100.00713419419277</v>
      </c>
      <c r="L73">
        <f>TWOMCL!O73</f>
        <v>-6.1267902481104981</v>
      </c>
      <c r="M73">
        <f>EDWPCL!S73</f>
        <v>0</v>
      </c>
      <c r="N73">
        <f>'MSW BWN'!S73</f>
        <v>8.0994332</v>
      </c>
      <c r="O73">
        <f>BRPL_ISGS_exbus!BB73</f>
        <v>1122.8582864578509</v>
      </c>
      <c r="P73" s="77">
        <v>112.87</v>
      </c>
      <c r="Q73" s="77">
        <v>37.934392588303417</v>
      </c>
      <c r="R73" s="80">
        <v>0.47</v>
      </c>
      <c r="S73" s="80">
        <v>0</v>
      </c>
      <c r="T73" s="78">
        <f>SUMPRODUCT(LTA!F73:AJ73,LTA!F$101:AJ$101,LTA!F$103:AJ$103)</f>
        <v>96.509999999999991</v>
      </c>
      <c r="U73" s="78">
        <f>SUMPRODUCT(LTA!F73:AJ73,LTA!F$102:AJ$102,LTA!F$103:AJ$103)</f>
        <v>104.16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9.0399999999999991</v>
      </c>
      <c r="Z73" s="75">
        <f>IEX!N73</f>
        <v>0</v>
      </c>
      <c r="AA73" s="117">
        <f>STOA!H73</f>
        <v>264.42</v>
      </c>
      <c r="AB73" s="117">
        <f>-STOA!N73</f>
        <v>-257.96000000000004</v>
      </c>
      <c r="AC73">
        <f t="shared" si="3"/>
        <v>22.673461726721996</v>
      </c>
      <c r="AD73">
        <f t="shared" si="4"/>
        <v>1563.3050120466785</v>
      </c>
      <c r="AE73">
        <f>'IDT-1'!B73</f>
        <v>83.903999999999996</v>
      </c>
      <c r="AF73" s="26"/>
      <c r="AG73">
        <f t="shared" si="5"/>
        <v>1647.2090120466785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-229</v>
      </c>
      <c r="AM73" s="75">
        <f>RTM_PXI!H73</f>
        <v>0</v>
      </c>
      <c r="AN73" s="75">
        <f>RTM_PXI!N73</f>
        <v>0</v>
      </c>
      <c r="AO73" s="192">
        <f>GDAM_IEX!H73</f>
        <v>5.53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9.3987567567567556</v>
      </c>
      <c r="F74">
        <f>GT_Spot!P74</f>
        <v>0</v>
      </c>
      <c r="G74">
        <f>PPCL_NG!P74</f>
        <v>93.378746007815167</v>
      </c>
      <c r="H74">
        <f>PPCL_Spot!P74</f>
        <v>0</v>
      </c>
      <c r="I74">
        <f>Bawana_NG!P74</f>
        <v>109.62</v>
      </c>
      <c r="J74">
        <f>Bawana_RLNG!P74</f>
        <v>0</v>
      </c>
      <c r="K74">
        <f>Bawana_Spot!P74</f>
        <v>100.00713419419277</v>
      </c>
      <c r="L74">
        <f>TWOMCL!O74</f>
        <v>-6.1267902481104981</v>
      </c>
      <c r="M74">
        <f>EDWPCL!S74</f>
        <v>0</v>
      </c>
      <c r="N74">
        <f>'MSW BWN'!S74</f>
        <v>7.9388827999999991</v>
      </c>
      <c r="O74">
        <f>BRPL_ISGS_exbus!BB74</f>
        <v>1130.2941540825507</v>
      </c>
      <c r="P74" s="77">
        <v>112.87</v>
      </c>
      <c r="Q74" s="77">
        <v>37.934392588303417</v>
      </c>
      <c r="R74" s="80">
        <v>0</v>
      </c>
      <c r="S74" s="80">
        <v>0</v>
      </c>
      <c r="T74" s="78">
        <f>SUMPRODUCT(LTA!F74:AJ74,LTA!F$101:AJ$101,LTA!F$103:AJ$103)</f>
        <v>81.69</v>
      </c>
      <c r="U74" s="78">
        <f>SUMPRODUCT(LTA!F74:AJ74,LTA!F$102:AJ$102,LTA!F$103:AJ$103)</f>
        <v>102.74000000000001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35.369999999999997</v>
      </c>
      <c r="Z74" s="75">
        <f>IEX!N74</f>
        <v>0</v>
      </c>
      <c r="AA74" s="117">
        <f>STOA!H74</f>
        <v>261.62</v>
      </c>
      <c r="AB74" s="117">
        <f>-STOA!N74</f>
        <v>-257.96000000000004</v>
      </c>
      <c r="AC74">
        <f t="shared" si="3"/>
        <v>22.727457420036025</v>
      </c>
      <c r="AD74">
        <f t="shared" si="4"/>
        <v>1603.5378187614722</v>
      </c>
      <c r="AE74">
        <f>'IDT-1'!B74</f>
        <v>69.260000000000005</v>
      </c>
      <c r="AF74" s="26"/>
      <c r="AG74">
        <f t="shared" si="5"/>
        <v>1672.7978187614722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-212</v>
      </c>
      <c r="AM74" s="75">
        <f>RTM_PXI!H74</f>
        <v>0</v>
      </c>
      <c r="AN74" s="75">
        <f>RTM_PXI!N74</f>
        <v>0</v>
      </c>
      <c r="AO74" s="192">
        <f>GDAM_IEX!H74</f>
        <v>19.489999999999998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9.4764324324324321</v>
      </c>
      <c r="F75">
        <f>GT_Spot!P75</f>
        <v>0</v>
      </c>
      <c r="G75">
        <f>PPCL_NG!P75</f>
        <v>77.24985446601643</v>
      </c>
      <c r="H75">
        <f>PPCL_Spot!P75</f>
        <v>0</v>
      </c>
      <c r="I75">
        <f>Bawana_NG!P75</f>
        <v>102.22000000000001</v>
      </c>
      <c r="J75">
        <f>Bawana_RLNG!P75</f>
        <v>0</v>
      </c>
      <c r="K75">
        <f>Bawana_Spot!P75</f>
        <v>100.00713419419277</v>
      </c>
      <c r="L75">
        <f>TWOMCL!O75</f>
        <v>-6.0461538461538451</v>
      </c>
      <c r="M75">
        <f>EDWPCL!S75</f>
        <v>0</v>
      </c>
      <c r="N75">
        <f>'MSW BWN'!S75</f>
        <v>8.365344799999999</v>
      </c>
      <c r="O75">
        <f>BRPL_ISGS_exbus!BB75</f>
        <v>1125.0419551798534</v>
      </c>
      <c r="P75" s="77">
        <v>112.87</v>
      </c>
      <c r="Q75" s="77">
        <v>37.934392588303417</v>
      </c>
      <c r="R75" s="80">
        <v>0</v>
      </c>
      <c r="S75" s="80">
        <v>0</v>
      </c>
      <c r="T75" s="78">
        <f>SUMPRODUCT(LTA!F75:AJ75,LTA!F$101:AJ$101,LTA!F$103:AJ$103)</f>
        <v>75.53</v>
      </c>
      <c r="U75" s="78">
        <f>SUMPRODUCT(LTA!F75:AJ75,LTA!F$102:AJ$102,LTA!F$103:AJ$103)</f>
        <v>97.55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260.23</v>
      </c>
      <c r="AB75" s="117">
        <f>-STOA!N75</f>
        <v>-107.19</v>
      </c>
      <c r="AC75">
        <f t="shared" si="3"/>
        <v>20.429053391100972</v>
      </c>
      <c r="AD75">
        <f t="shared" si="4"/>
        <v>1673.8099064235435</v>
      </c>
      <c r="AE75">
        <f>'IDT-1'!B75</f>
        <v>54.7</v>
      </c>
      <c r="AF75" s="26"/>
      <c r="AG75">
        <f t="shared" si="5"/>
        <v>1728.5099064235435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-199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9.7389839431429319</v>
      </c>
      <c r="F76">
        <f>GT_Spot!P76</f>
        <v>0</v>
      </c>
      <c r="G76">
        <f>PPCL_NG!P76</f>
        <v>43.34455727516076</v>
      </c>
      <c r="H76">
        <f>PPCL_Spot!P76</f>
        <v>0</v>
      </c>
      <c r="I76">
        <f>Bawana_NG!P76</f>
        <v>102.22000000000001</v>
      </c>
      <c r="J76">
        <f>Bawana_RLNG!P76</f>
        <v>0</v>
      </c>
      <c r="K76">
        <f>Bawana_Spot!P76</f>
        <v>100.00713419419277</v>
      </c>
      <c r="L76">
        <f>TWOMCL!O76</f>
        <v>-6.1267902481104981</v>
      </c>
      <c r="M76">
        <f>EDWPCL!S76</f>
        <v>0</v>
      </c>
      <c r="N76">
        <f>'MSW BWN'!S76</f>
        <v>8.2365699999999986</v>
      </c>
      <c r="O76">
        <f>BRPL_ISGS_exbus!BB76</f>
        <v>1121.71192853193</v>
      </c>
      <c r="P76" s="77">
        <v>112.87</v>
      </c>
      <c r="Q76" s="77">
        <v>37.934392588303417</v>
      </c>
      <c r="R76" s="80">
        <v>0</v>
      </c>
      <c r="S76" s="80">
        <v>0</v>
      </c>
      <c r="T76" s="78">
        <f>SUMPRODUCT(LTA!F76:AJ76,LTA!F$101:AJ$101,LTA!F$103:AJ$103)</f>
        <v>75.489999999999995</v>
      </c>
      <c r="U76" s="78">
        <f>SUMPRODUCT(LTA!F76:AJ76,LTA!F$102:AJ$102,LTA!F$103:AJ$103)</f>
        <v>98.97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2.16</v>
      </c>
      <c r="Z76" s="75">
        <f>IEX!N76</f>
        <v>0</v>
      </c>
      <c r="AA76" s="117">
        <f>STOA!H76</f>
        <v>260.23</v>
      </c>
      <c r="AB76" s="117">
        <f>-STOA!N76</f>
        <v>-107.19</v>
      </c>
      <c r="AC76">
        <f t="shared" si="3"/>
        <v>19.977975253711765</v>
      </c>
      <c r="AD76">
        <f t="shared" si="4"/>
        <v>1661.0088010309078</v>
      </c>
      <c r="AE76">
        <f>'IDT-1'!B76</f>
        <v>44.597000000000001</v>
      </c>
      <c r="AF76" s="26"/>
      <c r="AG76">
        <f t="shared" si="5"/>
        <v>1705.6058010309077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-180</v>
      </c>
      <c r="AM76" s="75">
        <f>RTM_PXI!H76</f>
        <v>0</v>
      </c>
      <c r="AN76" s="75">
        <f>RTM_PXI!N76</f>
        <v>0</v>
      </c>
      <c r="AO76" s="192">
        <f>GDAM_IEX!H76</f>
        <v>1.39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14.877341070957533</v>
      </c>
      <c r="F77">
        <f>GT_Spot!P77</f>
        <v>0</v>
      </c>
      <c r="G77">
        <f>PPCL_NG!P77</f>
        <v>44.213575705362906</v>
      </c>
      <c r="H77">
        <f>PPCL_Spot!P77</f>
        <v>0</v>
      </c>
      <c r="I77">
        <f>Bawana_NG!P77</f>
        <v>102.22000000000001</v>
      </c>
      <c r="J77">
        <f>Bawana_RLNG!P77</f>
        <v>0</v>
      </c>
      <c r="K77">
        <f>Bawana_Spot!P77</f>
        <v>100.00713419419277</v>
      </c>
      <c r="L77">
        <f>TWOMCL!O77</f>
        <v>-5.7529411764705882</v>
      </c>
      <c r="M77">
        <f>EDWPCL!S77</f>
        <v>0</v>
      </c>
      <c r="N77">
        <f>'MSW BWN'!S77</f>
        <v>8.1880703999999991</v>
      </c>
      <c r="O77">
        <f>BRPL_ISGS_exbus!BB77</f>
        <v>1116.3755406778575</v>
      </c>
      <c r="P77" s="77">
        <v>112.87</v>
      </c>
      <c r="Q77" s="77">
        <v>37.934392588303417</v>
      </c>
      <c r="R77" s="80">
        <v>0</v>
      </c>
      <c r="S77" s="80">
        <v>0</v>
      </c>
      <c r="T77" s="78">
        <f>SUMPRODUCT(LTA!F77:AJ77,LTA!F$101:AJ$101,LTA!F$103:AJ$103)</f>
        <v>58.81</v>
      </c>
      <c r="U77" s="78">
        <f>SUMPRODUCT(LTA!F77:AJ77,LTA!F$102:AJ$102,LTA!F$103:AJ$103)</f>
        <v>92.9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11.62</v>
      </c>
      <c r="Z77" s="75">
        <f>IEX!N77</f>
        <v>0</v>
      </c>
      <c r="AA77" s="117">
        <f>STOA!H77</f>
        <v>260.23</v>
      </c>
      <c r="AB77" s="117">
        <f>-STOA!N77</f>
        <v>-107.19</v>
      </c>
      <c r="AC77">
        <f t="shared" si="3"/>
        <v>20.361374572926362</v>
      </c>
      <c r="AD77">
        <f t="shared" si="4"/>
        <v>1602.4917388872773</v>
      </c>
      <c r="AE77">
        <f>'IDT-1'!B77</f>
        <v>41.021999999999998</v>
      </c>
      <c r="AF77" s="26"/>
      <c r="AG77">
        <f t="shared" si="5"/>
        <v>1643.5137388872772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-231</v>
      </c>
      <c r="AM77" s="75">
        <f>RTM_PXI!H77</f>
        <v>0</v>
      </c>
      <c r="AN77" s="75">
        <f>RTM_PXI!N77</f>
        <v>0</v>
      </c>
      <c r="AO77" s="192">
        <f>GDAM_IEX!H77</f>
        <v>6.55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14.877341070957533</v>
      </c>
      <c r="F78">
        <f>GT_Spot!P78</f>
        <v>0</v>
      </c>
      <c r="G78">
        <f>PPCL_NG!P78</f>
        <v>45.802250023076212</v>
      </c>
      <c r="H78">
        <f>PPCL_Spot!P78</f>
        <v>0</v>
      </c>
      <c r="I78">
        <f>Bawana_NG!P78</f>
        <v>102.22000000000001</v>
      </c>
      <c r="J78">
        <f>Bawana_RLNG!P78</f>
        <v>0</v>
      </c>
      <c r="K78">
        <f>Bawana_Spot!P78</f>
        <v>100.00713419419277</v>
      </c>
      <c r="L78">
        <f>TWOMCL!O78</f>
        <v>-6.1180995475113118</v>
      </c>
      <c r="M78">
        <f>EDWPCL!S78</f>
        <v>0</v>
      </c>
      <c r="N78">
        <f>'MSW BWN'!S78</f>
        <v>8.1395707999999996</v>
      </c>
      <c r="O78">
        <f>BRPL_ISGS_exbus!BB78</f>
        <v>1097.9861937044577</v>
      </c>
      <c r="P78" s="77">
        <v>112.87</v>
      </c>
      <c r="Q78" s="77">
        <v>37.934392588303417</v>
      </c>
      <c r="R78" s="80">
        <v>0</v>
      </c>
      <c r="S78" s="80">
        <v>0</v>
      </c>
      <c r="T78" s="78">
        <f>SUMPRODUCT(LTA!F78:AJ78,LTA!F$101:AJ$101,LTA!F$103:AJ$103)</f>
        <v>59.05</v>
      </c>
      <c r="U78" s="78">
        <f>SUMPRODUCT(LTA!F78:AJ78,LTA!F$102:AJ$102,LTA!F$103:AJ$103)</f>
        <v>92.889999999999986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26.76</v>
      </c>
      <c r="Z78" s="75">
        <f>IEX!N78</f>
        <v>0</v>
      </c>
      <c r="AA78" s="117">
        <f>STOA!H78</f>
        <v>260.23</v>
      </c>
      <c r="AB78" s="117">
        <f>-STOA!N78</f>
        <v>-107.19</v>
      </c>
      <c r="AC78">
        <f t="shared" si="3"/>
        <v>20.408183779660217</v>
      </c>
      <c r="AD78">
        <f t="shared" si="4"/>
        <v>1607.0305990538156</v>
      </c>
      <c r="AE78">
        <f>'IDT-1'!B78</f>
        <v>36.036000000000001</v>
      </c>
      <c r="AF78" s="26"/>
      <c r="AG78">
        <f t="shared" si="5"/>
        <v>1643.0665990538157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-231</v>
      </c>
      <c r="AM78" s="75">
        <f>RTM_PXI!H78</f>
        <v>0</v>
      </c>
      <c r="AN78" s="75">
        <f>RTM_PXI!N78</f>
        <v>0</v>
      </c>
      <c r="AO78" s="192">
        <f>GDAM_IEX!H78</f>
        <v>12.98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14.877341070957533</v>
      </c>
      <c r="F79">
        <f>GT_Spot!P79</f>
        <v>0</v>
      </c>
      <c r="G79">
        <f>PPCL_NG!P79</f>
        <v>45.863352881449792</v>
      </c>
      <c r="H79">
        <f>PPCL_Spot!P79</f>
        <v>0</v>
      </c>
      <c r="I79">
        <f>Bawana_NG!P79</f>
        <v>102.22000000000001</v>
      </c>
      <c r="J79">
        <f>Bawana_RLNG!P79</f>
        <v>0</v>
      </c>
      <c r="K79">
        <f>Bawana_Spot!P79</f>
        <v>100.00713419419277</v>
      </c>
      <c r="L79">
        <f>TWOMCL!O79</f>
        <v>-5.5384615384615374</v>
      </c>
      <c r="M79">
        <f>EDWPCL!S79</f>
        <v>0</v>
      </c>
      <c r="N79">
        <f>'MSW BWN'!S79</f>
        <v>8.0994332</v>
      </c>
      <c r="O79">
        <f>BRPL_ISGS_exbus!BB79</f>
        <v>1066.6708111485575</v>
      </c>
      <c r="P79" s="77">
        <v>112.87</v>
      </c>
      <c r="Q79" s="77">
        <v>37.934392588303417</v>
      </c>
      <c r="R79" s="80">
        <v>0</v>
      </c>
      <c r="S79" s="80">
        <v>0</v>
      </c>
      <c r="T79" s="78">
        <f>SUMPRODUCT(LTA!F79:AJ79,LTA!F$101:AJ$101,LTA!F$103:AJ$103)</f>
        <v>58.94</v>
      </c>
      <c r="U79" s="78">
        <f>SUMPRODUCT(LTA!F79:AJ79,LTA!F$102:AJ$102,LTA!F$103:AJ$103)</f>
        <v>92.199999999999989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326.29000000000002</v>
      </c>
      <c r="AB79" s="117">
        <f>-STOA!N79</f>
        <v>-107.19</v>
      </c>
      <c r="AC79">
        <f t="shared" si="3"/>
        <v>20.38773531736971</v>
      </c>
      <c r="AD79">
        <f t="shared" si="4"/>
        <v>1597.8562682276297</v>
      </c>
      <c r="AE79">
        <f>'IDT-1'!B79</f>
        <v>32.625</v>
      </c>
      <c r="AF79" s="26"/>
      <c r="AG79">
        <f t="shared" si="5"/>
        <v>1630.4812682276297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-235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14.877341070957533</v>
      </c>
      <c r="F80">
        <f>GT_Spot!P80</f>
        <v>0</v>
      </c>
      <c r="G80">
        <f>PPCL_NG!P80</f>
        <v>47.027342465753414</v>
      </c>
      <c r="H80">
        <f>PPCL_Spot!P80</f>
        <v>0</v>
      </c>
      <c r="I80">
        <f>Bawana_NG!P80</f>
        <v>102.22000000000001</v>
      </c>
      <c r="J80">
        <f>Bawana_RLNG!P80</f>
        <v>0</v>
      </c>
      <c r="K80">
        <f>Bawana_Spot!P80</f>
        <v>100.00713419419277</v>
      </c>
      <c r="L80">
        <f>TWOMCL!O80</f>
        <v>-6.1267902481104981</v>
      </c>
      <c r="M80">
        <f>EDWPCL!S80</f>
        <v>0</v>
      </c>
      <c r="N80">
        <f>'MSW BWN'!S80</f>
        <v>8.2516216</v>
      </c>
      <c r="O80">
        <f>BRPL_ISGS_exbus!BB80</f>
        <v>1041.3621843897574</v>
      </c>
      <c r="P80" s="77">
        <v>112.87</v>
      </c>
      <c r="Q80" s="77">
        <v>37.934392588303417</v>
      </c>
      <c r="R80" s="80">
        <v>0</v>
      </c>
      <c r="S80" s="80">
        <v>0</v>
      </c>
      <c r="T80" s="78">
        <f>SUMPRODUCT(LTA!F80:AJ80,LTA!F$101:AJ$101,LTA!F$103:AJ$103)</f>
        <v>59.3</v>
      </c>
      <c r="U80" s="78">
        <f>SUMPRODUCT(LTA!F80:AJ80,LTA!F$102:AJ$102,LTA!F$103:AJ$103)</f>
        <v>91.050000000000011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12.38</v>
      </c>
      <c r="Z80" s="75">
        <f>IEX!N80</f>
        <v>0</v>
      </c>
      <c r="AA80" s="117">
        <f>STOA!H80</f>
        <v>326.29000000000002</v>
      </c>
      <c r="AB80" s="117">
        <f>-STOA!N80</f>
        <v>-107.19</v>
      </c>
      <c r="AC80">
        <f t="shared" si="3"/>
        <v>20.280542132808005</v>
      </c>
      <c r="AD80">
        <f t="shared" si="4"/>
        <v>1598.6626839280459</v>
      </c>
      <c r="AE80">
        <f>'IDT-1'!B80</f>
        <v>28.553999999999998</v>
      </c>
      <c r="AF80" s="26"/>
      <c r="AG80">
        <f t="shared" si="5"/>
        <v>1627.216683928046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-228</v>
      </c>
      <c r="AM80" s="75">
        <f>RTM_PXI!H80</f>
        <v>0</v>
      </c>
      <c r="AN80" s="75">
        <f>RTM_PXI!N80</f>
        <v>0</v>
      </c>
      <c r="AO80" s="192">
        <f>GDAM_IEX!H80</f>
        <v>6.69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14.877341070957533</v>
      </c>
      <c r="F81">
        <f>GT_Spot!P81</f>
        <v>0</v>
      </c>
      <c r="G81">
        <f>PPCL_NG!P81</f>
        <v>46.329037777777771</v>
      </c>
      <c r="H81">
        <f>PPCL_Spot!P81</f>
        <v>0</v>
      </c>
      <c r="I81">
        <f>Bawana_NG!P81</f>
        <v>102.22000000000001</v>
      </c>
      <c r="J81">
        <f>Bawana_RLNG!P81</f>
        <v>0</v>
      </c>
      <c r="K81">
        <f>Bawana_Spot!P81</f>
        <v>100.00713419419277</v>
      </c>
      <c r="L81">
        <f>TWOMCL!O81</f>
        <v>-6.1267902481104981</v>
      </c>
      <c r="M81">
        <f>EDWPCL!S81</f>
        <v>0</v>
      </c>
      <c r="N81">
        <f>'MSW BWN'!S81</f>
        <v>8.0910711999999982</v>
      </c>
      <c r="O81">
        <f>BRPL_ISGS_exbus!BB81</f>
        <v>901.49870112646965</v>
      </c>
      <c r="P81" s="77">
        <v>112.87</v>
      </c>
      <c r="Q81" s="77">
        <v>37.934392588303417</v>
      </c>
      <c r="R81" s="80">
        <v>0</v>
      </c>
      <c r="S81" s="80">
        <v>0</v>
      </c>
      <c r="T81" s="78">
        <f>SUMPRODUCT(LTA!F81:AJ81,LTA!F$101:AJ$101,LTA!F$103:AJ$103)</f>
        <v>60.05</v>
      </c>
      <c r="U81" s="78">
        <f>SUMPRODUCT(LTA!F81:AJ81,LTA!F$102:AJ$102,LTA!F$103:AJ$103)</f>
        <v>90.05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88.19</v>
      </c>
      <c r="Z81" s="75">
        <f>IEX!N81</f>
        <v>0</v>
      </c>
      <c r="AA81" s="117">
        <f>STOA!H81</f>
        <v>230.55</v>
      </c>
      <c r="AB81" s="117">
        <f>-STOA!N81</f>
        <v>-107.19</v>
      </c>
      <c r="AC81">
        <f t="shared" si="3"/>
        <v>17.960347789376613</v>
      </c>
      <c r="AD81">
        <f t="shared" si="4"/>
        <v>1648.7005399202139</v>
      </c>
      <c r="AE81">
        <f>'IDT-1'!B81</f>
        <v>15.446</v>
      </c>
      <c r="AF81" s="26"/>
      <c r="AG81">
        <f t="shared" si="5"/>
        <v>1664.1465399202139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-73</v>
      </c>
      <c r="AM81" s="75">
        <f>RTM_PXI!H81</f>
        <v>0</v>
      </c>
      <c r="AN81" s="75">
        <f>RTM_PXI!N81</f>
        <v>0</v>
      </c>
      <c r="AO81" s="192">
        <f>GDAM_IEX!H81</f>
        <v>60.31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14.877341070957533</v>
      </c>
      <c r="F82">
        <f>GT_Spot!P82</f>
        <v>0</v>
      </c>
      <c r="G82">
        <f>PPCL_NG!P82</f>
        <v>47.125449540151841</v>
      </c>
      <c r="H82">
        <f>PPCL_Spot!P82</f>
        <v>0</v>
      </c>
      <c r="I82">
        <f>Bawana_NG!P82</f>
        <v>102.22000000000001</v>
      </c>
      <c r="J82">
        <f>Bawana_RLNG!P82</f>
        <v>0</v>
      </c>
      <c r="K82">
        <f>Bawana_Spot!P82</f>
        <v>100.00713419419277</v>
      </c>
      <c r="L82">
        <f>TWOMCL!O82</f>
        <v>-6.1267902481104981</v>
      </c>
      <c r="M82">
        <f>EDWPCL!S82</f>
        <v>0</v>
      </c>
      <c r="N82">
        <f>'MSW BWN'!S82</f>
        <v>8.3318967999999991</v>
      </c>
      <c r="O82">
        <f>BRPL_ISGS_exbus!BB82</f>
        <v>781.46156086586984</v>
      </c>
      <c r="P82" s="77">
        <v>112.87</v>
      </c>
      <c r="Q82" s="77">
        <v>37.934392588303417</v>
      </c>
      <c r="R82" s="80">
        <v>0</v>
      </c>
      <c r="S82" s="80">
        <v>0</v>
      </c>
      <c r="T82" s="78">
        <f>SUMPRODUCT(LTA!F82:AJ82,LTA!F$101:AJ$101,LTA!F$103:AJ$103)</f>
        <v>76.19</v>
      </c>
      <c r="U82" s="78">
        <f>SUMPRODUCT(LTA!F82:AJ82,LTA!F$102:AJ$102,LTA!F$103:AJ$103)</f>
        <v>99.55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150.99</v>
      </c>
      <c r="Z82" s="75">
        <f>IEX!N82</f>
        <v>0</v>
      </c>
      <c r="AA82" s="117">
        <f>STOA!H82</f>
        <v>155.87</v>
      </c>
      <c r="AB82" s="117">
        <f>-STOA!N82</f>
        <v>-107.19</v>
      </c>
      <c r="AC82">
        <f t="shared" si="3"/>
        <v>16.766557334751973</v>
      </c>
      <c r="AD82">
        <f t="shared" si="4"/>
        <v>1660.8844274766127</v>
      </c>
      <c r="AE82">
        <f>'IDT-1'!B82</f>
        <v>19.794</v>
      </c>
      <c r="AF82" s="26"/>
      <c r="AG82">
        <f t="shared" si="5"/>
        <v>1680.6784274766128</v>
      </c>
      <c r="AI82" s="75">
        <f>PXIL!H82</f>
        <v>0</v>
      </c>
      <c r="AJ82" s="75">
        <f>PXIL!N82</f>
        <v>0</v>
      </c>
      <c r="AK82" s="75">
        <f>RTM_IEX!H82</f>
        <v>27.01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76.53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14.877341070957533</v>
      </c>
      <c r="F83">
        <f>GT_Spot!P83</f>
        <v>0</v>
      </c>
      <c r="G83">
        <f>PPCL_NG!P83</f>
        <v>47.538052218998828</v>
      </c>
      <c r="H83">
        <f>PPCL_Spot!P83</f>
        <v>0</v>
      </c>
      <c r="I83">
        <f>Bawana_NG!P83</f>
        <v>109.62</v>
      </c>
      <c r="J83">
        <f>Bawana_RLNG!P83</f>
        <v>0</v>
      </c>
      <c r="K83">
        <f>Bawana_Spot!P83</f>
        <v>72</v>
      </c>
      <c r="L83">
        <f>TWOMCL!O83</f>
        <v>-6.099095022624434</v>
      </c>
      <c r="M83">
        <f>EDWPCL!S83</f>
        <v>0</v>
      </c>
      <c r="N83">
        <f>'MSW BWN'!S83</f>
        <v>8.0191579999999991</v>
      </c>
      <c r="O83">
        <f>BRPL_ISGS_exbus!BB83</f>
        <v>768.96661523366993</v>
      </c>
      <c r="P83" s="77">
        <v>112.87</v>
      </c>
      <c r="Q83" s="77">
        <v>37.934392588303417</v>
      </c>
      <c r="R83" s="80">
        <v>0</v>
      </c>
      <c r="S83" s="80">
        <v>0</v>
      </c>
      <c r="T83" s="78">
        <f>SUMPRODUCT(LTA!F83:AJ83,LTA!F$101:AJ$101,LTA!F$103:AJ$103)</f>
        <v>76.88</v>
      </c>
      <c r="U83" s="78">
        <f>SUMPRODUCT(LTA!F83:AJ83,LTA!F$102:AJ$102,LTA!F$103:AJ$103)</f>
        <v>100.06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181.88</v>
      </c>
      <c r="Z83" s="75">
        <f>IEX!N83</f>
        <v>0</v>
      </c>
      <c r="AA83" s="117">
        <f>STOA!H83</f>
        <v>123.32</v>
      </c>
      <c r="AB83" s="117">
        <f>-STOA!N83</f>
        <v>-107.19</v>
      </c>
      <c r="AC83">
        <f t="shared" si="3"/>
        <v>17.369355952669945</v>
      </c>
      <c r="AD83">
        <f t="shared" si="4"/>
        <v>1728.8371081366349</v>
      </c>
      <c r="AE83">
        <f>'IDT-1'!B83</f>
        <v>40.652000000000001</v>
      </c>
      <c r="AF83" s="26"/>
      <c r="AG83">
        <f t="shared" si="5"/>
        <v>1769.489108136635</v>
      </c>
      <c r="AI83" s="75">
        <f>PXIL!H83</f>
        <v>0</v>
      </c>
      <c r="AJ83" s="75">
        <f>PXIL!N83</f>
        <v>0</v>
      </c>
      <c r="AK83" s="75">
        <f>RTM_IEX!H83</f>
        <v>115.61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89.92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14.877341070957533</v>
      </c>
      <c r="F84">
        <f>GT_Spot!P84</f>
        <v>0</v>
      </c>
      <c r="G84">
        <f>PPCL_NG!P84</f>
        <v>47.54035726189742</v>
      </c>
      <c r="H84">
        <f>PPCL_Spot!P84</f>
        <v>0</v>
      </c>
      <c r="I84">
        <f>Bawana_NG!P84</f>
        <v>109.62</v>
      </c>
      <c r="J84">
        <f>Bawana_RLNG!P84</f>
        <v>0</v>
      </c>
      <c r="K84">
        <f>Bawana_Spot!P84</f>
        <v>24</v>
      </c>
      <c r="L84">
        <f>TWOMCL!O84</f>
        <v>-6.1180995475113118</v>
      </c>
      <c r="M84">
        <f>EDWPCL!S84</f>
        <v>0</v>
      </c>
      <c r="N84">
        <f>'MSW BWN'!S84</f>
        <v>7.8184699999999987</v>
      </c>
      <c r="O84">
        <f>BRPL_ISGS_exbus!BB84</f>
        <v>749.39866727746983</v>
      </c>
      <c r="P84" s="77">
        <v>112.87</v>
      </c>
      <c r="Q84" s="77">
        <v>37.934392588303417</v>
      </c>
      <c r="R84" s="80">
        <v>0</v>
      </c>
      <c r="S84" s="80">
        <v>0</v>
      </c>
      <c r="T84" s="78">
        <f>SUMPRODUCT(LTA!F84:AJ84,LTA!F$101:AJ$101,LTA!F$103:AJ$103)</f>
        <v>77.25</v>
      </c>
      <c r="U84" s="78">
        <f>SUMPRODUCT(LTA!F84:AJ84,LTA!F$102:AJ$102,LTA!F$103:AJ$103)</f>
        <v>99.95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151</v>
      </c>
      <c r="Z84" s="75">
        <f>IEX!N84</f>
        <v>0</v>
      </c>
      <c r="AA84" s="117">
        <f>STOA!H84</f>
        <v>123.32</v>
      </c>
      <c r="AB84" s="117">
        <f>-STOA!N84</f>
        <v>-107.19</v>
      </c>
      <c r="AC84">
        <f t="shared" si="3"/>
        <v>16.798788965228333</v>
      </c>
      <c r="AD84">
        <f t="shared" si="4"/>
        <v>1664.5323396858885</v>
      </c>
      <c r="AE84">
        <f>'IDT-1'!B84</f>
        <v>66.457999999999998</v>
      </c>
      <c r="AF84" s="26"/>
      <c r="AG84">
        <f t="shared" si="5"/>
        <v>1730.9903396858886</v>
      </c>
      <c r="AI84" s="75">
        <f>PXIL!H84</f>
        <v>0</v>
      </c>
      <c r="AJ84" s="75">
        <f>PXIL!N84</f>
        <v>0</v>
      </c>
      <c r="AK84" s="75">
        <f>RTM_IEX!H84</f>
        <v>152.11000000000001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86.95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14.877341070957533</v>
      </c>
      <c r="F85">
        <f>GT_Spot!P85</f>
        <v>0</v>
      </c>
      <c r="G85">
        <f>PPCL_NG!P85</f>
        <v>46.71152024691358</v>
      </c>
      <c r="H85">
        <f>PPCL_Spot!P85</f>
        <v>0</v>
      </c>
      <c r="I85">
        <f>Bawana_NG!P85</f>
        <v>109.62</v>
      </c>
      <c r="J85">
        <f>Bawana_RLNG!P85</f>
        <v>0</v>
      </c>
      <c r="K85">
        <f>Bawana_Spot!P85</f>
        <v>0</v>
      </c>
      <c r="L85">
        <f>TWOMCL!O85</f>
        <v>-5.5642533936651581</v>
      </c>
      <c r="M85">
        <f>EDWPCL!S85</f>
        <v>0</v>
      </c>
      <c r="N85">
        <f>'MSW BWN'!S85</f>
        <v>7.8836936</v>
      </c>
      <c r="O85">
        <f>BRPL_ISGS_exbus!BB85</f>
        <v>838.20509937173426</v>
      </c>
      <c r="P85" s="77">
        <v>112.87</v>
      </c>
      <c r="Q85" s="77">
        <v>37.934392588303417</v>
      </c>
      <c r="R85" s="80">
        <v>0</v>
      </c>
      <c r="S85" s="80">
        <v>0</v>
      </c>
      <c r="T85" s="78">
        <f>SUMPRODUCT(LTA!F85:AJ85,LTA!F$101:AJ$101,LTA!F$103:AJ$103)</f>
        <v>77.67</v>
      </c>
      <c r="U85" s="78">
        <f>SUMPRODUCT(LTA!F85:AJ85,LTA!F$102:AJ$102,LTA!F$103:AJ$103)</f>
        <v>99.78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131.30000000000001</v>
      </c>
      <c r="Z85" s="75">
        <f>IEX!N85</f>
        <v>0</v>
      </c>
      <c r="AA85" s="117">
        <f>STOA!H85</f>
        <v>123.32</v>
      </c>
      <c r="AB85" s="117">
        <f>-STOA!N85</f>
        <v>-107.19</v>
      </c>
      <c r="AC85">
        <f t="shared" si="3"/>
        <v>15.94320065282448</v>
      </c>
      <c r="AD85">
        <f t="shared" si="4"/>
        <v>1569.2745928314189</v>
      </c>
      <c r="AE85">
        <f>'IDT-1'!B85</f>
        <v>106.44</v>
      </c>
      <c r="AF85" s="26"/>
      <c r="AG85">
        <f t="shared" si="5"/>
        <v>1675.7145928314189</v>
      </c>
      <c r="AI85" s="75">
        <f>PXIL!H85</f>
        <v>0</v>
      </c>
      <c r="AJ85" s="75">
        <f>PXIL!N85</f>
        <v>0</v>
      </c>
      <c r="AK85" s="75">
        <f>RTM_IEX!H85</f>
        <v>18.079999999999998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79.72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14.877341070957533</v>
      </c>
      <c r="F86">
        <f>GT_Spot!P86</f>
        <v>0</v>
      </c>
      <c r="G86">
        <f>PPCL_NG!P86</f>
        <v>45.779077777777779</v>
      </c>
      <c r="H86">
        <f>PPCL_Spot!P86</f>
        <v>0</v>
      </c>
      <c r="I86">
        <f>Bawana_NG!P86</f>
        <v>109.62</v>
      </c>
      <c r="J86">
        <f>Bawana_RLNG!P86</f>
        <v>0</v>
      </c>
      <c r="K86">
        <f>Bawana_Spot!P86</f>
        <v>0</v>
      </c>
      <c r="L86">
        <f>TWOMCL!O86</f>
        <v>-5.5642533936651581</v>
      </c>
      <c r="M86">
        <f>EDWPCL!S86</f>
        <v>0</v>
      </c>
      <c r="N86">
        <f>'MSW BWN'!S86</f>
        <v>7.9472447999999982</v>
      </c>
      <c r="O86">
        <f>BRPL_ISGS_exbus!BB86</f>
        <v>856.50200024392029</v>
      </c>
      <c r="P86" s="77">
        <v>112.87</v>
      </c>
      <c r="Q86" s="77">
        <v>37.934392588303417</v>
      </c>
      <c r="R86" s="80">
        <v>0</v>
      </c>
      <c r="S86" s="80">
        <v>0</v>
      </c>
      <c r="T86" s="78">
        <f>SUMPRODUCT(LTA!F86:AJ86,LTA!F$101:AJ$101,LTA!F$103:AJ$103)</f>
        <v>77.62</v>
      </c>
      <c r="U86" s="78">
        <f>SUMPRODUCT(LTA!F86:AJ86,LTA!F$102:AJ$102,LTA!F$103:AJ$103)</f>
        <v>99.66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90.38</v>
      </c>
      <c r="Z86" s="75">
        <f>IEX!N86</f>
        <v>0</v>
      </c>
      <c r="AA86" s="117">
        <f>STOA!H86</f>
        <v>123.32</v>
      </c>
      <c r="AB86" s="117">
        <f>-STOA!N86</f>
        <v>-107.19</v>
      </c>
      <c r="AC86">
        <f t="shared" si="3"/>
        <v>16.287616486806705</v>
      </c>
      <c r="AD86">
        <f t="shared" si="4"/>
        <v>1429.2781866004868</v>
      </c>
      <c r="AE86">
        <f>'IDT-1'!B86</f>
        <v>149.268</v>
      </c>
      <c r="AF86" s="26"/>
      <c r="AG86">
        <f t="shared" si="5"/>
        <v>1578.5461866004869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-89</v>
      </c>
      <c r="AM86" s="75">
        <f>RTM_PXI!H86</f>
        <v>0</v>
      </c>
      <c r="AN86" s="75">
        <f>RTM_PXI!N86</f>
        <v>0</v>
      </c>
      <c r="AO86" s="192">
        <f>GDAM_IEX!H86</f>
        <v>70.81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14.877341070957533</v>
      </c>
      <c r="F87">
        <f>GT_Spot!P87</f>
        <v>0</v>
      </c>
      <c r="G87">
        <f>PPCL_NG!P87</f>
        <v>45.471281234567897</v>
      </c>
      <c r="H87">
        <f>PPCL_Spot!P87</f>
        <v>0</v>
      </c>
      <c r="I87">
        <f>Bawana_NG!P87</f>
        <v>109.62</v>
      </c>
      <c r="J87">
        <f>Bawana_RLNG!P87</f>
        <v>0</v>
      </c>
      <c r="K87">
        <f>Bawana_Spot!P87</f>
        <v>0</v>
      </c>
      <c r="L87">
        <f>TWOMCL!O87</f>
        <v>-5.5642533936651581</v>
      </c>
      <c r="M87">
        <f>EDWPCL!S87</f>
        <v>0</v>
      </c>
      <c r="N87">
        <f>'MSW BWN'!S87</f>
        <v>8.0191579999999991</v>
      </c>
      <c r="O87">
        <f>BRPL_ISGS_exbus!BB87</f>
        <v>903.73772667318894</v>
      </c>
      <c r="P87" s="77">
        <v>112.87</v>
      </c>
      <c r="Q87" s="77">
        <v>37.934392588303417</v>
      </c>
      <c r="R87" s="80">
        <v>0</v>
      </c>
      <c r="S87" s="80">
        <v>0</v>
      </c>
      <c r="T87" s="78">
        <f>SUMPRODUCT(LTA!F87:AJ87,LTA!F$101:AJ$101,LTA!F$103:AJ$103)</f>
        <v>77.84</v>
      </c>
      <c r="U87" s="78">
        <f>SUMPRODUCT(LTA!F87:AJ87,LTA!F$102:AJ$102,LTA!F$103:AJ$103)</f>
        <v>97.26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241.26</v>
      </c>
      <c r="Z87" s="75">
        <f>IEX!N87</f>
        <v>0</v>
      </c>
      <c r="AA87" s="117">
        <f>STOA!H87</f>
        <v>27.610000000000007</v>
      </c>
      <c r="AB87" s="117">
        <f>-STOA!N87</f>
        <v>-107.19</v>
      </c>
      <c r="AC87">
        <f t="shared" si="3"/>
        <v>17.441089985705748</v>
      </c>
      <c r="AD87">
        <f t="shared" si="4"/>
        <v>1356.3045561876468</v>
      </c>
      <c r="AE87">
        <f>'IDT-1'!B87</f>
        <v>177.19499999999999</v>
      </c>
      <c r="AF87" s="26"/>
      <c r="AG87">
        <f t="shared" si="5"/>
        <v>1533.4995561876467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-190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14.877341070957533</v>
      </c>
      <c r="F88">
        <f>GT_Spot!P88</f>
        <v>0</v>
      </c>
      <c r="G88">
        <f>PPCL_NG!P88</f>
        <v>45.430543456790119</v>
      </c>
      <c r="H88">
        <f>PPCL_Spot!P88</f>
        <v>0</v>
      </c>
      <c r="I88">
        <f>Bawana_NG!P88</f>
        <v>109.62</v>
      </c>
      <c r="J88">
        <f>Bawana_RLNG!P88</f>
        <v>0</v>
      </c>
      <c r="K88">
        <f>Bawana_Spot!P88</f>
        <v>0</v>
      </c>
      <c r="L88">
        <f>TWOMCL!O88</f>
        <v>-5.3429864253393653</v>
      </c>
      <c r="M88">
        <f>EDWPCL!S88</f>
        <v>0</v>
      </c>
      <c r="N88">
        <f>'MSW BWN'!S88</f>
        <v>8.1646567999999995</v>
      </c>
      <c r="O88">
        <f>BRPL_ISGS_exbus!BB88</f>
        <v>930.74341154802369</v>
      </c>
      <c r="P88" s="77">
        <v>112.87</v>
      </c>
      <c r="Q88" s="77">
        <v>37.934392588303417</v>
      </c>
      <c r="R88" s="80">
        <v>0</v>
      </c>
      <c r="S88" s="80">
        <v>0</v>
      </c>
      <c r="T88" s="78">
        <f>SUMPRODUCT(LTA!F88:AJ88,LTA!F$101:AJ$101,LTA!F$103:AJ$103)</f>
        <v>77.03</v>
      </c>
      <c r="U88" s="78">
        <f>SUMPRODUCT(LTA!F88:AJ88,LTA!F$102:AJ$102,LTA!F$103:AJ$103)</f>
        <v>94.36999999999999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204.88</v>
      </c>
      <c r="Z88" s="75">
        <f>IEX!N88</f>
        <v>0</v>
      </c>
      <c r="AA88" s="117">
        <f>STOA!H88</f>
        <v>27.610000000000007</v>
      </c>
      <c r="AB88" s="117">
        <f>-STOA!N88</f>
        <v>-107.19</v>
      </c>
      <c r="AC88">
        <f t="shared" si="3"/>
        <v>17.298359090672019</v>
      </c>
      <c r="AD88">
        <f t="shared" si="4"/>
        <v>1346.6989999480631</v>
      </c>
      <c r="AE88">
        <f>'IDT-1'!B88</f>
        <v>209.149</v>
      </c>
      <c r="AF88" s="26"/>
      <c r="AG88">
        <f t="shared" si="5"/>
        <v>1555.8479999480633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-187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14.877341070957533</v>
      </c>
      <c r="F89">
        <f>GT_Spot!P89</f>
        <v>0</v>
      </c>
      <c r="G89">
        <f>PPCL_NG!P89</f>
        <v>45.385279259259256</v>
      </c>
      <c r="H89">
        <f>PPCL_Spot!P89</f>
        <v>0</v>
      </c>
      <c r="I89">
        <f>Bawana_NG!P89</f>
        <v>109.62</v>
      </c>
      <c r="J89">
        <f>Bawana_RLNG!P89</f>
        <v>0</v>
      </c>
      <c r="K89">
        <f>Bawana_Spot!P89</f>
        <v>0</v>
      </c>
      <c r="L89">
        <f>TWOMCL!O89</f>
        <v>-6.0597285067873301</v>
      </c>
      <c r="M89">
        <f>EDWPCL!S89</f>
        <v>0</v>
      </c>
      <c r="N89">
        <f>'MSW BWN'!S89</f>
        <v>8.204794399999999</v>
      </c>
      <c r="O89">
        <f>BRPL_ISGS_exbus!BB89</f>
        <v>929.81496953922374</v>
      </c>
      <c r="P89" s="77">
        <v>112.87</v>
      </c>
      <c r="Q89" s="77">
        <v>37.934392588303417</v>
      </c>
      <c r="R89" s="80">
        <v>0</v>
      </c>
      <c r="S89" s="80">
        <v>0</v>
      </c>
      <c r="T89" s="78">
        <f>SUMPRODUCT(LTA!F89:AJ89,LTA!F$101:AJ$101,LTA!F$103:AJ$103)</f>
        <v>76.27</v>
      </c>
      <c r="U89" s="78">
        <f>SUMPRODUCT(LTA!F89:AJ89,LTA!F$102:AJ$102,LTA!F$103:AJ$103)</f>
        <v>87.31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129.25</v>
      </c>
      <c r="Z89" s="75">
        <f>IEX!N89</f>
        <v>0</v>
      </c>
      <c r="AA89" s="117">
        <f>STOA!H89</f>
        <v>27.610000000000007</v>
      </c>
      <c r="AB89" s="117">
        <f>-STOA!N89</f>
        <v>-107.19</v>
      </c>
      <c r="AC89">
        <f t="shared" si="3"/>
        <v>16.322437571436652</v>
      </c>
      <c r="AD89">
        <f t="shared" si="4"/>
        <v>1289.5746107795198</v>
      </c>
      <c r="AE89">
        <f>'IDT-1'!B89</f>
        <v>273.399</v>
      </c>
      <c r="AF89" s="26"/>
      <c r="AG89">
        <f t="shared" si="5"/>
        <v>1562.9736107795197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14.877341070957533</v>
      </c>
      <c r="F90">
        <f>GT_Spot!P90</f>
        <v>0</v>
      </c>
      <c r="G90">
        <f>PPCL_NG!P90</f>
        <v>44.704756361630224</v>
      </c>
      <c r="H90">
        <f>PPCL_Spot!P90</f>
        <v>0</v>
      </c>
      <c r="I90">
        <f>Bawana_NG!P90</f>
        <v>109.62</v>
      </c>
      <c r="J90">
        <f>Bawana_RLNG!P90</f>
        <v>0</v>
      </c>
      <c r="K90">
        <f>Bawana_Spot!P90</f>
        <v>0</v>
      </c>
      <c r="L90">
        <f>TWOMCL!O90</f>
        <v>-5.9158371040723967</v>
      </c>
      <c r="M90">
        <f>EDWPCL!S90</f>
        <v>0</v>
      </c>
      <c r="N90">
        <f>'MSW BWN'!S90</f>
        <v>8.1077952</v>
      </c>
      <c r="O90">
        <f>BRPL_ISGS_exbus!BB90</f>
        <v>929.81496953922374</v>
      </c>
      <c r="P90" s="77">
        <v>112.87</v>
      </c>
      <c r="Q90" s="77">
        <v>37.934392588303417</v>
      </c>
      <c r="R90" s="80">
        <v>0</v>
      </c>
      <c r="S90" s="80">
        <v>0</v>
      </c>
      <c r="T90" s="78">
        <f>SUMPRODUCT(LTA!F90:AJ90,LTA!F$101:AJ$101,LTA!F$103:AJ$103)</f>
        <v>76.06</v>
      </c>
      <c r="U90" s="78">
        <f>SUMPRODUCT(LTA!F90:AJ90,LTA!F$102:AJ$102,LTA!F$103:AJ$103)</f>
        <v>83.929999999999993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81.37</v>
      </c>
      <c r="Z90" s="75">
        <f>IEX!N90</f>
        <v>0</v>
      </c>
      <c r="AA90" s="117">
        <f>STOA!H90</f>
        <v>27.610000000000007</v>
      </c>
      <c r="AB90" s="117">
        <f>-STOA!N90</f>
        <v>-107.19</v>
      </c>
      <c r="AC90">
        <f t="shared" si="3"/>
        <v>15.772600615532912</v>
      </c>
      <c r="AD90">
        <f t="shared" si="4"/>
        <v>1248.0208170405094</v>
      </c>
      <c r="AE90">
        <f>'IDT-1'!B90</f>
        <v>288</v>
      </c>
      <c r="AF90" s="26"/>
      <c r="AG90">
        <f t="shared" si="5"/>
        <v>1536.0208170405094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14.877341070957533</v>
      </c>
      <c r="F91">
        <f>GT_Spot!P91</f>
        <v>0</v>
      </c>
      <c r="G91">
        <f>PPCL_NG!P91</f>
        <v>39.829087649127651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-5.5968325791855209</v>
      </c>
      <c r="M91">
        <f>EDWPCL!S91</f>
        <v>0</v>
      </c>
      <c r="N91">
        <f>'MSW BWN'!S91</f>
        <v>7.8987451999999996</v>
      </c>
      <c r="O91">
        <f>BRPL_ISGS_exbus!BB91</f>
        <v>922.94487169572369</v>
      </c>
      <c r="P91" s="77">
        <v>112.87</v>
      </c>
      <c r="Q91" s="77">
        <v>37.934392588303417</v>
      </c>
      <c r="R91" s="80">
        <v>0</v>
      </c>
      <c r="S91" s="80">
        <v>0</v>
      </c>
      <c r="T91" s="78">
        <f>SUMPRODUCT(LTA!F91:AJ91,LTA!F$101:AJ$101,LTA!F$103:AJ$103)</f>
        <v>75.59</v>
      </c>
      <c r="U91" s="78">
        <f>SUMPRODUCT(LTA!F91:AJ91,LTA!F$102:AJ$102,LTA!F$103:AJ$103)</f>
        <v>81.31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95.74</v>
      </c>
      <c r="Z91" s="75">
        <f>IEX!N91</f>
        <v>0</v>
      </c>
      <c r="AA91" s="117">
        <f>STOA!H91</f>
        <v>27.610000000000007</v>
      </c>
      <c r="AB91" s="117">
        <f>-STOA!N91</f>
        <v>-107.19</v>
      </c>
      <c r="AC91">
        <f t="shared" si="3"/>
        <v>15.54265815415506</v>
      </c>
      <c r="AD91">
        <f t="shared" si="4"/>
        <v>1252.8949474707715</v>
      </c>
      <c r="AE91">
        <f>'IDT-1'!B91</f>
        <v>221</v>
      </c>
      <c r="AF91" s="26"/>
      <c r="AG91">
        <f t="shared" si="5"/>
        <v>1473.8949474707715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14.877341070957533</v>
      </c>
      <c r="F92">
        <f>GT_Spot!P92</f>
        <v>0</v>
      </c>
      <c r="G92">
        <f>PPCL_NG!P92</f>
        <v>40.194564788635262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-5.4665158371040725</v>
      </c>
      <c r="M92">
        <f>EDWPCL!S92</f>
        <v>0</v>
      </c>
      <c r="N92">
        <f>'MSW BWN'!S92</f>
        <v>8.0994332</v>
      </c>
      <c r="O92">
        <f>BRPL_ISGS_exbus!BB92</f>
        <v>922.94487169572369</v>
      </c>
      <c r="P92" s="77">
        <v>112.87</v>
      </c>
      <c r="Q92" s="77">
        <v>37.934392588303417</v>
      </c>
      <c r="R92" s="80">
        <v>0</v>
      </c>
      <c r="S92" s="80">
        <v>0</v>
      </c>
      <c r="T92" s="78">
        <f>SUMPRODUCT(LTA!F92:AJ92,LTA!F$101:AJ$101,LTA!F$103:AJ$103)</f>
        <v>75.08</v>
      </c>
      <c r="U92" s="78">
        <f>SUMPRODUCT(LTA!F92:AJ92,LTA!F$102:AJ$102,LTA!F$103:AJ$103)</f>
        <v>79.48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114.89</v>
      </c>
      <c r="Z92" s="75">
        <f>IEX!N92</f>
        <v>0</v>
      </c>
      <c r="AA92" s="117">
        <f>STOA!H92</f>
        <v>27.610000000000007</v>
      </c>
      <c r="AB92" s="117">
        <f>-STOA!N92</f>
        <v>-107.19</v>
      </c>
      <c r="AC92">
        <f t="shared" si="3"/>
        <v>15.747680203861423</v>
      </c>
      <c r="AD92">
        <f t="shared" si="4"/>
        <v>1264.1964073026545</v>
      </c>
      <c r="AE92">
        <f>'IDT-1'!B92</f>
        <v>151</v>
      </c>
      <c r="AF92" s="26"/>
      <c r="AG92">
        <f t="shared" si="5"/>
        <v>1415.1964073026545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14.877341070957533</v>
      </c>
      <c r="F93">
        <f>GT_Spot!P93</f>
        <v>0</v>
      </c>
      <c r="G93">
        <f>PPCL_NG!P93</f>
        <v>40.285085442383284</v>
      </c>
      <c r="H93">
        <f>PPCL_Spot!P93</f>
        <v>0</v>
      </c>
      <c r="I93">
        <f>Bawana_NG!P93</f>
        <v>99.620000000000019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8.420534</v>
      </c>
      <c r="O93">
        <f>BRPL_ISGS_exbus!BB93</f>
        <v>926.70486950678003</v>
      </c>
      <c r="P93" s="77">
        <v>112.87</v>
      </c>
      <c r="Q93" s="77">
        <v>37.934392588303417</v>
      </c>
      <c r="R93" s="80">
        <v>0</v>
      </c>
      <c r="S93" s="80">
        <v>0</v>
      </c>
      <c r="T93" s="78">
        <f>SUMPRODUCT(LTA!F93:AJ93,LTA!F$101:AJ$101,LTA!F$103:AJ$103)</f>
        <v>79.41</v>
      </c>
      <c r="U93" s="78">
        <f>SUMPRODUCT(LTA!F93:AJ93,LTA!F$102:AJ$102,LTA!F$103:AJ$103)</f>
        <v>117.56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129.25</v>
      </c>
      <c r="Z93" s="75">
        <f>IEX!N93</f>
        <v>0</v>
      </c>
      <c r="AA93" s="117">
        <f>STOA!H93</f>
        <v>27.610000000000007</v>
      </c>
      <c r="AB93" s="117">
        <f>-STOA!N93</f>
        <v>-107.19</v>
      </c>
      <c r="AC93">
        <f t="shared" si="3"/>
        <v>16.289828453812255</v>
      </c>
      <c r="AD93">
        <f t="shared" si="4"/>
        <v>1323.9356039065012</v>
      </c>
      <c r="AE93">
        <f>'IDT-1'!B93</f>
        <v>65</v>
      </c>
      <c r="AF93" s="26"/>
      <c r="AG93">
        <f t="shared" si="5"/>
        <v>1388.9356039065012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-141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14.877341070957533</v>
      </c>
      <c r="F94">
        <f>GT_Spot!P94</f>
        <v>0</v>
      </c>
      <c r="G94">
        <f>PPCL_NG!P94</f>
        <v>40.770502448107031</v>
      </c>
      <c r="H94">
        <f>PPCL_Spot!P94</f>
        <v>0</v>
      </c>
      <c r="I94">
        <f>Bawana_NG!P94</f>
        <v>99.620000000000019</v>
      </c>
      <c r="J94">
        <f>Bawana_RLNG!P94</f>
        <v>0</v>
      </c>
      <c r="K94">
        <f>Bawana_Spot!P94</f>
        <v>0</v>
      </c>
      <c r="L94">
        <f>TWOMCL!O94</f>
        <v>-5.7923076923076922</v>
      </c>
      <c r="M94">
        <f>EDWPCL!S94</f>
        <v>0</v>
      </c>
      <c r="N94">
        <f>'MSW BWN'!S94</f>
        <v>8.3001211999999995</v>
      </c>
      <c r="O94">
        <f>BRPL_ISGS_exbus!BB94</f>
        <v>955.58398059221042</v>
      </c>
      <c r="P94" s="77">
        <v>112.87</v>
      </c>
      <c r="Q94" s="77">
        <v>37.934392588303417</v>
      </c>
      <c r="R94" s="80">
        <v>0</v>
      </c>
      <c r="S94" s="80">
        <v>0</v>
      </c>
      <c r="T94" s="78">
        <f>SUMPRODUCT(LTA!F94:AJ94,LTA!F$101:AJ$101,LTA!F$103:AJ$103)</f>
        <v>79.02</v>
      </c>
      <c r="U94" s="78">
        <f>SUMPRODUCT(LTA!F94:AJ94,LTA!F$102:AJ$102,LTA!F$103:AJ$103)</f>
        <v>118.25999999999999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88.08</v>
      </c>
      <c r="Z94" s="75">
        <f>IEX!N94</f>
        <v>0</v>
      </c>
      <c r="AA94" s="117">
        <f>STOA!H94</f>
        <v>27.610000000000007</v>
      </c>
      <c r="AB94" s="117">
        <f>-STOA!N94</f>
        <v>-107.19</v>
      </c>
      <c r="AC94">
        <f t="shared" si="3"/>
        <v>16.131370324456874</v>
      </c>
      <c r="AD94">
        <f t="shared" si="4"/>
        <v>1318.8126598828137</v>
      </c>
      <c r="AE94">
        <f>'IDT-1'!B94</f>
        <v>0</v>
      </c>
      <c r="AF94" s="26"/>
      <c r="AG94">
        <f t="shared" si="5"/>
        <v>1318.8126598828137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-135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14.877341070957533</v>
      </c>
      <c r="F95">
        <f>GT_Spot!P95</f>
        <v>0</v>
      </c>
      <c r="G95">
        <f>PPCL_NG!P95</f>
        <v>40.641510516516107</v>
      </c>
      <c r="H95">
        <f>PPCL_Spot!P95</f>
        <v>0</v>
      </c>
      <c r="I95">
        <f>Bawana_NG!P95</f>
        <v>99.620000000000019</v>
      </c>
      <c r="J95">
        <f>Bawana_RLNG!P95</f>
        <v>0</v>
      </c>
      <c r="K95">
        <f>Bawana_Spot!P95</f>
        <v>0</v>
      </c>
      <c r="L95">
        <f>TWOMCL!O95</f>
        <v>-5.4868778280542978</v>
      </c>
      <c r="M95">
        <f>EDWPCL!S95</f>
        <v>0</v>
      </c>
      <c r="N95">
        <f>'MSW BWN'!S95</f>
        <v>8.3971203999999986</v>
      </c>
      <c r="O95">
        <f>BRPL_ISGS_exbus!BB95</f>
        <v>885.23100476760339</v>
      </c>
      <c r="P95" s="77">
        <v>112.87</v>
      </c>
      <c r="Q95" s="77">
        <v>37.934392588303417</v>
      </c>
      <c r="R95" s="80">
        <v>0</v>
      </c>
      <c r="S95" s="80">
        <v>0</v>
      </c>
      <c r="T95" s="78">
        <f>SUMPRODUCT(LTA!F95:AJ95,LTA!F$101:AJ$101,LTA!F$103:AJ$103)</f>
        <v>78.77</v>
      </c>
      <c r="U95" s="78">
        <f>SUMPRODUCT(LTA!F95:AJ95,LTA!F$102:AJ$102,LTA!F$103:AJ$103)</f>
        <v>119.65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45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13.96400118348131</v>
      </c>
      <c r="AD95">
        <f t="shared" si="4"/>
        <v>1292.2604903318447</v>
      </c>
      <c r="AE95">
        <f>'IDT-1'!B95</f>
        <v>0</v>
      </c>
      <c r="AF95" s="26"/>
      <c r="AG95">
        <f t="shared" si="5"/>
        <v>1292.2604903318447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14.877341070957533</v>
      </c>
      <c r="F96">
        <f>GT_Spot!P96</f>
        <v>0</v>
      </c>
      <c r="G96">
        <f>PPCL_NG!P96</f>
        <v>40.530622715674781</v>
      </c>
      <c r="H96">
        <f>PPCL_Spot!P96</f>
        <v>0</v>
      </c>
      <c r="I96">
        <f>Bawana_NG!P96</f>
        <v>99.620000000000019</v>
      </c>
      <c r="J96">
        <f>Bawana_RLNG!P96</f>
        <v>0</v>
      </c>
      <c r="K96">
        <f>Bawana_Spot!P96</f>
        <v>0</v>
      </c>
      <c r="L96">
        <f>TWOMCL!O96</f>
        <v>-5.2710407239819004</v>
      </c>
      <c r="M96">
        <f>EDWPCL!S96</f>
        <v>0</v>
      </c>
      <c r="N96">
        <f>'MSW BWN'!S96</f>
        <v>8.1395707999999996</v>
      </c>
      <c r="O96">
        <f>BRPL_ISGS_exbus!BB96</f>
        <v>790.39516531868867</v>
      </c>
      <c r="P96" s="77">
        <v>112.87</v>
      </c>
      <c r="Q96" s="77">
        <v>37.934392588303417</v>
      </c>
      <c r="R96" s="80">
        <v>0</v>
      </c>
      <c r="S96" s="80">
        <v>0</v>
      </c>
      <c r="T96" s="78">
        <f>SUMPRODUCT(LTA!F96:AJ96,LTA!F$101:AJ$101,LTA!F$103:AJ$103)</f>
        <v>79.17</v>
      </c>
      <c r="U96" s="78">
        <f>SUMPRODUCT(LTA!F96:AJ96,LTA!F$102:AJ$102,LTA!F$103:AJ$103)</f>
        <v>120.99000000000001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12.546041874770209</v>
      </c>
      <c r="AD96">
        <f t="shared" si="4"/>
        <v>1187.2200098948722</v>
      </c>
      <c r="AE96">
        <f>'IDT-1'!B96</f>
        <v>0</v>
      </c>
      <c r="AF96" s="26"/>
      <c r="AG96">
        <f t="shared" si="5"/>
        <v>1187.2200098948722</v>
      </c>
      <c r="AI96" s="75">
        <f>PXIL!H96</f>
        <v>0</v>
      </c>
      <c r="AJ96" s="75">
        <f>PXIL!N96</f>
        <v>0</v>
      </c>
      <c r="AK96" s="75">
        <f>RTM_IEX!H96</f>
        <v>4.79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14.877341070957533</v>
      </c>
      <c r="F97">
        <f>GT_Spot!P97</f>
        <v>0</v>
      </c>
      <c r="G97">
        <f>PPCL_NG!P97</f>
        <v>40.458206192676357</v>
      </c>
      <c r="H97">
        <f>PPCL_Spot!P97</f>
        <v>0</v>
      </c>
      <c r="I97">
        <f>Bawana_NG!P97</f>
        <v>99.620000000000019</v>
      </c>
      <c r="J97">
        <f>Bawana_RLNG!P97</f>
        <v>0</v>
      </c>
      <c r="K97">
        <f>Bawana_Spot!P97</f>
        <v>0</v>
      </c>
      <c r="L97">
        <f>TWOMCL!O97</f>
        <v>-6.0013574660633484</v>
      </c>
      <c r="M97">
        <f>EDWPCL!S97</f>
        <v>0</v>
      </c>
      <c r="N97">
        <f>'MSW BWN'!S97</f>
        <v>8.525895199999999</v>
      </c>
      <c r="O97">
        <f>BRPL_ISGS_exbus!BB97</f>
        <v>723.83956174372804</v>
      </c>
      <c r="P97" s="77">
        <v>112.87</v>
      </c>
      <c r="Q97" s="77">
        <v>37.934392588303417</v>
      </c>
      <c r="R97" s="80">
        <v>0</v>
      </c>
      <c r="S97" s="80">
        <v>0</v>
      </c>
      <c r="T97" s="78">
        <f>SUMPRODUCT(LTA!F97:AJ97,LTA!F$101:AJ$101,LTA!F$103:AJ$103)</f>
        <v>78.78</v>
      </c>
      <c r="U97" s="78">
        <f>SUMPRODUCT(LTA!F97:AJ97,LTA!F$102:AJ$102,LTA!F$103:AJ$103)</f>
        <v>121.81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11.966743307884743</v>
      </c>
      <c r="AD97">
        <f t="shared" si="4"/>
        <v>1112.4672960217172</v>
      </c>
      <c r="AE97">
        <f>'IDT-1'!B97</f>
        <v>0</v>
      </c>
      <c r="AF97" s="26"/>
      <c r="AG97">
        <f t="shared" si="5"/>
        <v>1112.4672960217172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14.877341070957533</v>
      </c>
      <c r="F98">
        <f>GT_Spot!P98</f>
        <v>0</v>
      </c>
      <c r="G98">
        <f>PPCL_NG!P98</f>
        <v>40.402762292255701</v>
      </c>
      <c r="H98">
        <f>PPCL_Spot!P98</f>
        <v>0</v>
      </c>
      <c r="I98">
        <f>Bawana_NG!P98</f>
        <v>99.620000000000019</v>
      </c>
      <c r="J98">
        <f>Bawana_RLNG!P98</f>
        <v>0</v>
      </c>
      <c r="K98">
        <f>Bawana_Spot!P98</f>
        <v>0</v>
      </c>
      <c r="L98">
        <f>TWOMCL!O98</f>
        <v>-5.2710407239819004</v>
      </c>
      <c r="M98">
        <f>EDWPCL!S98</f>
        <v>0</v>
      </c>
      <c r="N98">
        <f>'MSW BWN'!S98</f>
        <v>8.0843815999999986</v>
      </c>
      <c r="O98">
        <f>BRPL_ISGS_exbus!BB98</f>
        <v>694.81714032466994</v>
      </c>
      <c r="P98" s="77">
        <v>112.87</v>
      </c>
      <c r="Q98" s="77">
        <v>37.934392588303417</v>
      </c>
      <c r="R98" s="80">
        <v>0</v>
      </c>
      <c r="S98" s="80">
        <v>0</v>
      </c>
      <c r="T98" s="78">
        <f>SUMPRODUCT(LTA!F98:AJ98,LTA!F$101:AJ$101,LTA!F$103:AJ$103)</f>
        <v>78.19</v>
      </c>
      <c r="U98" s="78">
        <f>SUMPRODUCT(LTA!F98:AJ98,LTA!F$102:AJ$102,LTA!F$103:AJ$103)</f>
        <v>122.91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12.042345774068961</v>
      </c>
      <c r="AD98">
        <f t="shared" si="4"/>
        <v>1046.1126313781358</v>
      </c>
      <c r="AE98">
        <f>'IDT-1'!B98</f>
        <v>0</v>
      </c>
      <c r="AF98" s="26"/>
      <c r="AG98">
        <f t="shared" si="5"/>
        <v>1046.1126313781358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0.35638277199629698</v>
      </c>
      <c r="F99">
        <f t="shared" si="6"/>
        <v>0</v>
      </c>
      <c r="G99">
        <f t="shared" si="6"/>
        <v>1.3193485398245703</v>
      </c>
      <c r="H99">
        <f t="shared" si="6"/>
        <v>0</v>
      </c>
      <c r="I99">
        <f t="shared" si="6"/>
        <v>2.5432624881070329</v>
      </c>
      <c r="J99">
        <f t="shared" si="6"/>
        <v>0</v>
      </c>
      <c r="K99">
        <f t="shared" si="6"/>
        <v>2.0790499393593511</v>
      </c>
      <c r="L99">
        <f t="shared" si="6"/>
        <v>-0.1404288753317838</v>
      </c>
      <c r="M99">
        <f t="shared" si="6"/>
        <v>0</v>
      </c>
      <c r="N99">
        <f t="shared" si="6"/>
        <v>0.19260779940000003</v>
      </c>
      <c r="O99">
        <f t="shared" si="6"/>
        <v>21.612320253360711</v>
      </c>
      <c r="P99" s="77">
        <f t="shared" si="6"/>
        <v>2.6541366672690017</v>
      </c>
      <c r="Q99" s="77">
        <f t="shared" si="6"/>
        <v>0.88903705031769042</v>
      </c>
      <c r="R99" s="80">
        <f t="shared" si="6"/>
        <v>0.39648760194101967</v>
      </c>
      <c r="S99" s="80">
        <f t="shared" si="6"/>
        <v>0</v>
      </c>
      <c r="T99" s="78">
        <f t="shared" si="6"/>
        <v>3.9612750000000001</v>
      </c>
      <c r="U99" s="78">
        <f t="shared" si="6"/>
        <v>2.0781125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1.5543924999999996</v>
      </c>
      <c r="Z99" s="75">
        <f t="shared" si="6"/>
        <v>-0.56325000000000003</v>
      </c>
      <c r="AA99" s="117">
        <f t="shared" si="6"/>
        <v>3.8193925000000011</v>
      </c>
      <c r="AB99" s="117">
        <f t="shared" si="6"/>
        <v>-4.0617599999999987</v>
      </c>
      <c r="AC99">
        <f t="shared" si="6"/>
        <v>0.46719896920159926</v>
      </c>
      <c r="AD99">
        <f t="shared" si="6"/>
        <v>34.310782767042291</v>
      </c>
      <c r="AE99">
        <f t="shared" si="6"/>
        <v>1.1050742500000001</v>
      </c>
      <c r="AG99">
        <f t="shared" si="6"/>
        <v>35.415857017042285</v>
      </c>
      <c r="AI99">
        <f t="shared" si="6"/>
        <v>0</v>
      </c>
      <c r="AJ99">
        <f t="shared" si="6"/>
        <v>0</v>
      </c>
      <c r="AK99">
        <f t="shared" si="6"/>
        <v>7.9400000000000012E-2</v>
      </c>
      <c r="AL99">
        <f t="shared" si="6"/>
        <v>-4.3505000000000003</v>
      </c>
      <c r="AM99">
        <f t="shared" si="6"/>
        <v>0</v>
      </c>
      <c r="AN99">
        <f t="shared" si="6"/>
        <v>0</v>
      </c>
      <c r="AO99">
        <f t="shared" si="6"/>
        <v>0.35871500000000001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44938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411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GT_NG!Q3</f>
        <v>8.8445826853291862</v>
      </c>
      <c r="F3">
        <f>GT_Spot!Q3</f>
        <v>0</v>
      </c>
      <c r="G3">
        <f>PPCL_NG!Q3</f>
        <v>23.167279497965655</v>
      </c>
      <c r="H3">
        <f>PPCL_Spot!Q3</f>
        <v>0</v>
      </c>
      <c r="I3">
        <f>Bawana_NG!Q3</f>
        <v>57.59779538408543</v>
      </c>
      <c r="J3">
        <f>Bawana_RLNG!Q3</f>
        <v>0</v>
      </c>
      <c r="K3">
        <f>Bawana_Spot!Q3</f>
        <v>27</v>
      </c>
      <c r="L3">
        <f>TWOMCL!P3</f>
        <v>0</v>
      </c>
      <c r="M3">
        <f>EDWPCL!T3</f>
        <v>0</v>
      </c>
      <c r="N3">
        <f>'MSW BWN'!T3</f>
        <v>4.6939599999999988</v>
      </c>
      <c r="O3">
        <f>BYPL_ISGS_exbus!BB3</f>
        <v>583.24867336369505</v>
      </c>
      <c r="P3" s="77">
        <v>64.393155135241074</v>
      </c>
      <c r="Q3" s="77">
        <v>21.94</v>
      </c>
      <c r="R3" s="80">
        <v>0</v>
      </c>
      <c r="S3" s="80">
        <v>0</v>
      </c>
      <c r="T3" s="78">
        <f>SUMPRODUCT(LTA!F3:AJ3,LTA!F$101:AJ$101,LTA!F$104:AJ$104)</f>
        <v>56.89</v>
      </c>
      <c r="U3" s="78">
        <f>SUMPRODUCT(LTA!F3:AJ3,LTA!F$102:AJ$102,LTA!F$104:AJ$104)</f>
        <v>127.35000000000001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-197.56</v>
      </c>
      <c r="AA3" s="117">
        <f>STOA!I3</f>
        <v>0.37</v>
      </c>
      <c r="AB3" s="117">
        <f>-STOA!O3</f>
        <v>-220.04</v>
      </c>
      <c r="AC3">
        <f>SUMIF(B3:AB3,"&gt;0")*$AC$2-SUMIF(B3:AB3,"&lt;0")*($AC$2/(1-$AC$2))+SUMIF(AI3:AR3,"&gt;0")*$AC$2-SUMIF(AI3:AR3,"&lt;0")*($AC$2/(1-$AC$2))</f>
        <v>12.735772354762116</v>
      </c>
      <c r="AD3">
        <f>SUM(B3:AB3,AI3:AR3)-AC3</f>
        <v>495.15967371155426</v>
      </c>
      <c r="AE3">
        <f>'IDT-1'!C3</f>
        <v>0</v>
      </c>
      <c r="AF3" s="26"/>
      <c r="AG3">
        <f>SUM(AD3:AF3)</f>
        <v>495.15967371155426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8.8445826853291862</v>
      </c>
      <c r="F4">
        <f>GT_Spot!Q4</f>
        <v>0</v>
      </c>
      <c r="G4">
        <f>PPCL_NG!Q4</f>
        <v>23.209055927177435</v>
      </c>
      <c r="H4">
        <f>PPCL_Spot!Q4</f>
        <v>0</v>
      </c>
      <c r="I4">
        <f>Bawana_NG!Q4</f>
        <v>57.59779538408543</v>
      </c>
      <c r="J4">
        <f>Bawana_RLNG!Q4</f>
        <v>0</v>
      </c>
      <c r="K4">
        <f>Bawana_Spot!Q4</f>
        <v>27</v>
      </c>
      <c r="L4">
        <f>TWOMCL!P4</f>
        <v>0</v>
      </c>
      <c r="M4">
        <f>EDWPCL!T4</f>
        <v>0</v>
      </c>
      <c r="N4">
        <f>'MSW BWN'!T4</f>
        <v>4.6480719999999991</v>
      </c>
      <c r="O4">
        <f>BYPL_ISGS_exbus!BB4</f>
        <v>578.34234162510052</v>
      </c>
      <c r="P4" s="77">
        <v>64.393155135241074</v>
      </c>
      <c r="Q4" s="77">
        <v>21.94</v>
      </c>
      <c r="R4" s="80">
        <v>0</v>
      </c>
      <c r="S4" s="80">
        <v>0</v>
      </c>
      <c r="T4" s="78">
        <f>SUMPRODUCT(LTA!F4:AJ4,LTA!F$101:AJ$101,LTA!F$104:AJ$104)</f>
        <v>69.349999999999994</v>
      </c>
      <c r="U4" s="78">
        <f>SUMPRODUCT(LTA!F4:AJ4,LTA!F$102:AJ$102,LTA!F$104:AJ$104)</f>
        <v>127.09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-220.3</v>
      </c>
      <c r="AA4" s="117">
        <f>STOA!I4</f>
        <v>0.37</v>
      </c>
      <c r="AB4" s="117">
        <f>-STOA!O4</f>
        <v>-220.04</v>
      </c>
      <c r="AC4">
        <f t="shared" ref="AC4:AC67" si="0">SUMIF(B4:AB4,"&gt;0")*$AC$2-SUMIF(B4:AB4,"&lt;0")*($AC$2/(1-$AC$2))+SUMIF(AI4:AR4,"&gt;0")*$AC$2-SUMIF(AI4:AR4,"&lt;0")*($AC$2/(1-$AC$2))</f>
        <v>13.001809073494272</v>
      </c>
      <c r="AD4">
        <f t="shared" ref="AD4:AD67" si="1">SUM(B4:AB4,AI4:AR4)-AC4</f>
        <v>479.44319368343957</v>
      </c>
      <c r="AE4">
        <f>'IDT-1'!C4</f>
        <v>0</v>
      </c>
      <c r="AF4" s="26"/>
      <c r="AG4">
        <f t="shared" ref="AG4:AG67" si="2">SUM(AD4:AF4)</f>
        <v>479.44319368343957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8.8445826853291862</v>
      </c>
      <c r="F5">
        <f>GT_Spot!Q5</f>
        <v>0</v>
      </c>
      <c r="G5">
        <f>PPCL_NG!Q5</f>
        <v>23.225123784566581</v>
      </c>
      <c r="H5">
        <f>PPCL_Spot!Q5</f>
        <v>0</v>
      </c>
      <c r="I5">
        <f>Bawana_NG!Q5</f>
        <v>57.59779538408543</v>
      </c>
      <c r="J5">
        <f>Bawana_RLNG!Q5</f>
        <v>0</v>
      </c>
      <c r="K5">
        <f>Bawana_Spot!Q5</f>
        <v>27</v>
      </c>
      <c r="L5">
        <f>TWOMCL!P5</f>
        <v>0</v>
      </c>
      <c r="M5">
        <f>EDWPCL!T5</f>
        <v>0</v>
      </c>
      <c r="N5">
        <f>'MSW BWN'!T5</f>
        <v>4.6480719999999991</v>
      </c>
      <c r="O5">
        <f>BYPL_ISGS_exbus!BB5</f>
        <v>572.43687597922133</v>
      </c>
      <c r="P5" s="77">
        <v>64.393155135241074</v>
      </c>
      <c r="Q5" s="77">
        <v>21.94</v>
      </c>
      <c r="R5" s="80">
        <v>0</v>
      </c>
      <c r="S5" s="80">
        <v>0</v>
      </c>
      <c r="T5" s="78">
        <f>SUMPRODUCT(LTA!F5:AJ5,LTA!F$101:AJ$101,LTA!F$104:AJ$104)</f>
        <v>69.31</v>
      </c>
      <c r="U5" s="78">
        <f>SUMPRODUCT(LTA!F5:AJ5,LTA!F$102:AJ$102,LTA!F$104:AJ$104)</f>
        <v>129.12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-234.17</v>
      </c>
      <c r="AA5" s="117">
        <f>STOA!I5</f>
        <v>0.37</v>
      </c>
      <c r="AB5" s="117">
        <f>-STOA!O5</f>
        <v>-220.04</v>
      </c>
      <c r="AC5">
        <f t="shared" si="0"/>
        <v>13.312587189743288</v>
      </c>
      <c r="AD5">
        <f t="shared" si="1"/>
        <v>436.36301777870045</v>
      </c>
      <c r="AE5">
        <f>'IDT-1'!C5</f>
        <v>0</v>
      </c>
      <c r="AF5" s="26"/>
      <c r="AG5">
        <f t="shared" si="2"/>
        <v>436.36301777870045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8.8445826853291862</v>
      </c>
      <c r="F6">
        <f>GT_Spot!Q6</f>
        <v>0</v>
      </c>
      <c r="G6">
        <f>PPCL_NG!Q6</f>
        <v>23.181419212468107</v>
      </c>
      <c r="H6">
        <f>PPCL_Spot!Q6</f>
        <v>0</v>
      </c>
      <c r="I6">
        <f>Bawana_NG!Q6</f>
        <v>57.59779538408543</v>
      </c>
      <c r="J6">
        <f>Bawana_RLNG!Q6</f>
        <v>0</v>
      </c>
      <c r="K6">
        <f>Bawana_Spot!Q6</f>
        <v>27</v>
      </c>
      <c r="L6">
        <f>TWOMCL!P6</f>
        <v>0</v>
      </c>
      <c r="M6">
        <f>EDWPCL!T6</f>
        <v>0</v>
      </c>
      <c r="N6">
        <f>'MSW BWN'!T6</f>
        <v>4.7360239999999987</v>
      </c>
      <c r="O6">
        <f>BYPL_ISGS_exbus!BB6</f>
        <v>559.10556178603122</v>
      </c>
      <c r="P6" s="77">
        <v>64.393155135241074</v>
      </c>
      <c r="Q6" s="77">
        <v>19.563248090335435</v>
      </c>
      <c r="R6" s="80">
        <v>0</v>
      </c>
      <c r="S6" s="80">
        <v>0</v>
      </c>
      <c r="T6" s="78">
        <f>SUMPRODUCT(LTA!F6:AJ6,LTA!F$101:AJ$101,LTA!F$104:AJ$104)</f>
        <v>69.23</v>
      </c>
      <c r="U6" s="78">
        <f>SUMPRODUCT(LTA!F6:AJ6,LTA!F$102:AJ$102,LTA!F$104:AJ$104)</f>
        <v>129.05000000000001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-228.32</v>
      </c>
      <c r="AA6" s="117">
        <f>STOA!I6</f>
        <v>0.37</v>
      </c>
      <c r="AB6" s="117">
        <f>-STOA!O6</f>
        <v>-220.04</v>
      </c>
      <c r="AC6">
        <f t="shared" si="0"/>
        <v>13.210269814620812</v>
      </c>
      <c r="AD6">
        <f t="shared" si="1"/>
        <v>416.50151647886969</v>
      </c>
      <c r="AE6">
        <f>'IDT-1'!C6</f>
        <v>0</v>
      </c>
      <c r="AF6" s="26"/>
      <c r="AG6">
        <f t="shared" si="2"/>
        <v>416.50151647886969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-85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8.8445826853291862</v>
      </c>
      <c r="F7">
        <f>GT_Spot!Q7</f>
        <v>0</v>
      </c>
      <c r="G7">
        <f>PPCL_NG!Q7</f>
        <v>23.176920212399143</v>
      </c>
      <c r="H7">
        <f>PPCL_Spot!Q7</f>
        <v>0</v>
      </c>
      <c r="I7">
        <f>Bawana_NG!Q7</f>
        <v>57.59779538408543</v>
      </c>
      <c r="J7">
        <f>Bawana_RLNG!Q7</f>
        <v>0</v>
      </c>
      <c r="K7">
        <f>Bawana_Spot!Q7</f>
        <v>27</v>
      </c>
      <c r="L7">
        <f>TWOMCL!P7</f>
        <v>0</v>
      </c>
      <c r="M7">
        <f>EDWPCL!T7</f>
        <v>0</v>
      </c>
      <c r="N7">
        <f>'MSW BWN'!T7</f>
        <v>4.5983599999999987</v>
      </c>
      <c r="O7">
        <f>BYPL_ISGS_exbus!BB7</f>
        <v>546.09615716936173</v>
      </c>
      <c r="P7" s="77">
        <v>54.423155148423014</v>
      </c>
      <c r="Q7" s="77">
        <v>6.1482641828958515</v>
      </c>
      <c r="R7" s="80">
        <v>0</v>
      </c>
      <c r="S7" s="80">
        <v>0</v>
      </c>
      <c r="T7" s="78">
        <f>SUMPRODUCT(LTA!F7:AJ7,LTA!F$101:AJ$101,LTA!F$104:AJ$104)</f>
        <v>74.19</v>
      </c>
      <c r="U7" s="78">
        <f>SUMPRODUCT(LTA!F7:AJ7,LTA!F$102:AJ$102,LTA!F$104:AJ$104)</f>
        <v>129.02000000000001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-218.97</v>
      </c>
      <c r="AA7" s="117">
        <f>STOA!I7</f>
        <v>0.37</v>
      </c>
      <c r="AB7" s="117">
        <f>-STOA!O7</f>
        <v>-220.04</v>
      </c>
      <c r="AC7">
        <f t="shared" si="0"/>
        <v>12.760340393769567</v>
      </c>
      <c r="AD7">
        <f t="shared" si="1"/>
        <v>404.69489438872478</v>
      </c>
      <c r="AE7">
        <f>'IDT-1'!C7</f>
        <v>0</v>
      </c>
      <c r="AF7" s="26"/>
      <c r="AG7">
        <f t="shared" si="2"/>
        <v>404.69489438872478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-75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8.8445826853291862</v>
      </c>
      <c r="F8">
        <f>GT_Spot!Q8</f>
        <v>0</v>
      </c>
      <c r="G8">
        <f>PPCL_NG!Q8</f>
        <v>23.15056892628094</v>
      </c>
      <c r="H8">
        <f>PPCL_Spot!Q8</f>
        <v>0</v>
      </c>
      <c r="I8">
        <f>Bawana_NG!Q8</f>
        <v>57.59779538408543</v>
      </c>
      <c r="J8">
        <f>Bawana_RLNG!Q8</f>
        <v>0</v>
      </c>
      <c r="K8">
        <f>Bawana_Spot!Q8</f>
        <v>27</v>
      </c>
      <c r="L8">
        <f>TWOMCL!P8</f>
        <v>0</v>
      </c>
      <c r="M8">
        <f>EDWPCL!T8</f>
        <v>0</v>
      </c>
      <c r="N8">
        <f>'MSW BWN'!T8</f>
        <v>4.5754159999999988</v>
      </c>
      <c r="O8">
        <f>BYPL_ISGS_exbus!BB8</f>
        <v>538.12799251219144</v>
      </c>
      <c r="P8" s="77">
        <v>25.679999999999996</v>
      </c>
      <c r="Q8" s="77">
        <v>6.1482641828958515</v>
      </c>
      <c r="R8" s="80">
        <v>0</v>
      </c>
      <c r="S8" s="80">
        <v>0</v>
      </c>
      <c r="T8" s="78">
        <f>SUMPRODUCT(LTA!F8:AJ8,LTA!F$101:AJ$101,LTA!F$104:AJ$104)</f>
        <v>74.19</v>
      </c>
      <c r="U8" s="78">
        <f>SUMPRODUCT(LTA!F8:AJ8,LTA!F$102:AJ$102,LTA!F$104:AJ$104)</f>
        <v>134.52000000000001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-215.34</v>
      </c>
      <c r="AA8" s="117">
        <f>STOA!I8</f>
        <v>0.37</v>
      </c>
      <c r="AB8" s="117">
        <f>-STOA!O8</f>
        <v>-220.04</v>
      </c>
      <c r="AC8">
        <f t="shared" si="0"/>
        <v>12.302091210179617</v>
      </c>
      <c r="AD8">
        <f t="shared" si="1"/>
        <v>394.52252848060317</v>
      </c>
      <c r="AE8">
        <f>'IDT-1'!C8</f>
        <v>0</v>
      </c>
      <c r="AF8" s="26"/>
      <c r="AG8">
        <f t="shared" si="2"/>
        <v>394.52252848060317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-58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8.8445826853291862</v>
      </c>
      <c r="F9">
        <f>GT_Spot!Q9</f>
        <v>0</v>
      </c>
      <c r="G9">
        <f>PPCL_NG!Q9</f>
        <v>23.155067926349904</v>
      </c>
      <c r="H9">
        <f>PPCL_Spot!Q9</f>
        <v>0</v>
      </c>
      <c r="I9">
        <f>Bawana_NG!Q9</f>
        <v>57.597791326354539</v>
      </c>
      <c r="J9">
        <f>Bawana_RLNG!Q9</f>
        <v>0</v>
      </c>
      <c r="K9">
        <f>Bawana_Spot!Q9</f>
        <v>27.000000000000004</v>
      </c>
      <c r="L9">
        <f>TWOMCL!P9</f>
        <v>0</v>
      </c>
      <c r="M9">
        <f>EDWPCL!T9</f>
        <v>0</v>
      </c>
      <c r="N9">
        <f>'MSW BWN'!T9</f>
        <v>4.690135999999999</v>
      </c>
      <c r="O9">
        <f>BYPL_ISGS_exbus!BB9</f>
        <v>538.12887294031214</v>
      </c>
      <c r="P9" s="77">
        <v>20.608175783324484</v>
      </c>
      <c r="Q9" s="77">
        <v>6.1482641828958515</v>
      </c>
      <c r="R9" s="80">
        <v>0</v>
      </c>
      <c r="S9" s="80">
        <v>0</v>
      </c>
      <c r="T9" s="78">
        <f>SUMPRODUCT(LTA!F9:AJ9,LTA!F$101:AJ$101,LTA!F$104:AJ$104)</f>
        <v>74.290000000000006</v>
      </c>
      <c r="U9" s="78">
        <f>SUMPRODUCT(LTA!F9:AJ9,LTA!F$102:AJ$102,LTA!F$104:AJ$104)</f>
        <v>134.52000000000001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-227</v>
      </c>
      <c r="AA9" s="117">
        <f>STOA!I9</f>
        <v>0.37</v>
      </c>
      <c r="AB9" s="117">
        <f>-STOA!O9</f>
        <v>-220.04</v>
      </c>
      <c r="AC9">
        <f t="shared" si="0"/>
        <v>12.158718030231213</v>
      </c>
      <c r="AD9">
        <f t="shared" si="1"/>
        <v>401.15417281433491</v>
      </c>
      <c r="AE9">
        <f>'IDT-1'!C9</f>
        <v>0</v>
      </c>
      <c r="AF9" s="26"/>
      <c r="AG9">
        <f t="shared" si="2"/>
        <v>401.15417281433491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8.8445826853291862</v>
      </c>
      <c r="F10">
        <f>GT_Spot!Q10</f>
        <v>0</v>
      </c>
      <c r="G10">
        <f>PPCL_NG!Q10</f>
        <v>23.095938211157851</v>
      </c>
      <c r="H10">
        <f>PPCL_Spot!Q10</f>
        <v>0</v>
      </c>
      <c r="I10">
        <f>Bawana_NG!Q10</f>
        <v>57.597791326354539</v>
      </c>
      <c r="J10">
        <f>Bawana_RLNG!Q10</f>
        <v>0</v>
      </c>
      <c r="K10">
        <f>Bawana_Spot!Q10</f>
        <v>27.000000000000004</v>
      </c>
      <c r="L10">
        <f>TWOMCL!P10</f>
        <v>0</v>
      </c>
      <c r="M10">
        <f>EDWPCL!T10</f>
        <v>0</v>
      </c>
      <c r="N10">
        <f>'MSW BWN'!T10</f>
        <v>4.6576319999999996</v>
      </c>
      <c r="O10">
        <f>BYPL_ISGS_exbus!BB10</f>
        <v>538.12799251219144</v>
      </c>
      <c r="P10" s="77">
        <v>20.608175783324484</v>
      </c>
      <c r="Q10" s="77">
        <v>6.1482641828958515</v>
      </c>
      <c r="R10" s="80">
        <v>0</v>
      </c>
      <c r="S10" s="80">
        <v>0</v>
      </c>
      <c r="T10" s="78">
        <f>SUMPRODUCT(LTA!F10:AJ10,LTA!F$101:AJ$101,LTA!F$104:AJ$104)</f>
        <v>74.42</v>
      </c>
      <c r="U10" s="78">
        <f>SUMPRODUCT(LTA!F10:AJ10,LTA!F$102:AJ$102,LTA!F$104:AJ$104)</f>
        <v>134.56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-240.92</v>
      </c>
      <c r="AA10" s="117">
        <f>STOA!I10</f>
        <v>0.37</v>
      </c>
      <c r="AB10" s="117">
        <f>-STOA!O10</f>
        <v>-220.04</v>
      </c>
      <c r="AC10">
        <f t="shared" si="0"/>
        <v>12.256349058312434</v>
      </c>
      <c r="AD10">
        <f t="shared" si="1"/>
        <v>390.21402764294095</v>
      </c>
      <c r="AE10">
        <f>'IDT-1'!C10</f>
        <v>0</v>
      </c>
      <c r="AF10" s="26"/>
      <c r="AG10">
        <f t="shared" si="2"/>
        <v>390.21402764294095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-32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8.8445826853291862</v>
      </c>
      <c r="F11">
        <f>GT_Spot!Q11</f>
        <v>0</v>
      </c>
      <c r="G11">
        <f>PPCL_NG!Q11</f>
        <v>23.146712640507545</v>
      </c>
      <c r="H11">
        <f>PPCL_Spot!Q11</f>
        <v>0</v>
      </c>
      <c r="I11">
        <f>Bawana_NG!Q11</f>
        <v>57.597791326354539</v>
      </c>
      <c r="J11">
        <f>Bawana_RLNG!Q11</f>
        <v>0</v>
      </c>
      <c r="K11">
        <f>Bawana_Spot!Q11</f>
        <v>27.000000000000004</v>
      </c>
      <c r="L11">
        <f>TWOMCL!P11</f>
        <v>0</v>
      </c>
      <c r="M11">
        <f>EDWPCL!T11</f>
        <v>0</v>
      </c>
      <c r="N11">
        <f>'MSW BWN'!T11</f>
        <v>4.5065839999999993</v>
      </c>
      <c r="O11">
        <f>BYPL_ISGS_exbus!BB11</f>
        <v>542.35373610058002</v>
      </c>
      <c r="P11" s="77">
        <v>20.608175783324484</v>
      </c>
      <c r="Q11" s="77">
        <v>6.1482641828958515</v>
      </c>
      <c r="R11" s="80">
        <v>0</v>
      </c>
      <c r="S11" s="80">
        <v>0</v>
      </c>
      <c r="T11" s="78">
        <f>SUMPRODUCT(LTA!F11:AJ11,LTA!F$101:AJ$101,LTA!F$104:AJ$104)</f>
        <v>74.09</v>
      </c>
      <c r="U11" s="78">
        <f>SUMPRODUCT(LTA!F11:AJ11,LTA!F$102:AJ$102,LTA!F$104:AJ$104)</f>
        <v>134.53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-245.67</v>
      </c>
      <c r="AA11" s="117">
        <f>STOA!I11</f>
        <v>0.37</v>
      </c>
      <c r="AB11" s="117">
        <f>-STOA!O11</f>
        <v>-220.04</v>
      </c>
      <c r="AC11">
        <f t="shared" si="0"/>
        <v>12.447071957987498</v>
      </c>
      <c r="AD11">
        <f t="shared" si="1"/>
        <v>376.03877476100428</v>
      </c>
      <c r="AE11">
        <f>'IDT-1'!C11</f>
        <v>0</v>
      </c>
      <c r="AF11" s="26"/>
      <c r="AG11">
        <f t="shared" si="2"/>
        <v>376.03877476100428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8.8445826853291862</v>
      </c>
      <c r="F12">
        <f>GT_Spot!Q12</f>
        <v>0</v>
      </c>
      <c r="G12">
        <f>PPCL_NG!Q12</f>
        <v>23.159566926418869</v>
      </c>
      <c r="H12">
        <f>PPCL_Spot!Q12</f>
        <v>0</v>
      </c>
      <c r="I12">
        <f>Bawana_NG!Q12</f>
        <v>57.597791326354539</v>
      </c>
      <c r="J12">
        <f>Bawana_RLNG!Q12</f>
        <v>0</v>
      </c>
      <c r="K12">
        <f>Bawana_Spot!Q12</f>
        <v>27.000000000000004</v>
      </c>
      <c r="L12">
        <f>TWOMCL!P12</f>
        <v>0</v>
      </c>
      <c r="M12">
        <f>EDWPCL!T12</f>
        <v>0</v>
      </c>
      <c r="N12">
        <f>'MSW BWN'!T12</f>
        <v>4.7035199999999993</v>
      </c>
      <c r="O12">
        <f>BYPL_ISGS_exbus!BB12</f>
        <v>542.34458438103923</v>
      </c>
      <c r="P12" s="77">
        <v>20.608175783324484</v>
      </c>
      <c r="Q12" s="77">
        <v>6.1482641828958515</v>
      </c>
      <c r="R12" s="80">
        <v>0</v>
      </c>
      <c r="S12" s="80">
        <v>0</v>
      </c>
      <c r="T12" s="78">
        <f>SUMPRODUCT(LTA!F12:AJ12,LTA!F$101:AJ$101,LTA!F$104:AJ$104)</f>
        <v>73.78</v>
      </c>
      <c r="U12" s="78">
        <f>SUMPRODUCT(LTA!F12:AJ12,LTA!F$102:AJ$102,LTA!F$104:AJ$104)</f>
        <v>134.26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-254.92</v>
      </c>
      <c r="AA12" s="117">
        <f>STOA!I12</f>
        <v>0.37</v>
      </c>
      <c r="AB12" s="117">
        <f>-STOA!O12</f>
        <v>-220.04</v>
      </c>
      <c r="AC12">
        <f t="shared" si="0"/>
        <v>12.508100001907476</v>
      </c>
      <c r="AD12">
        <f t="shared" si="1"/>
        <v>368.34838528345472</v>
      </c>
      <c r="AE12">
        <f>'IDT-1'!C12</f>
        <v>0</v>
      </c>
      <c r="AF12" s="26"/>
      <c r="AG12">
        <f t="shared" si="2"/>
        <v>368.34838528345472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-43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8.8445826853291862</v>
      </c>
      <c r="F13">
        <f>GT_Spot!Q13</f>
        <v>0</v>
      </c>
      <c r="G13">
        <f>PPCL_NG!Q13</f>
        <v>23.183347355354801</v>
      </c>
      <c r="H13">
        <f>PPCL_Spot!Q13</f>
        <v>0</v>
      </c>
      <c r="I13">
        <f>Bawana_NG!Q13</f>
        <v>57.597791326354539</v>
      </c>
      <c r="J13">
        <f>Bawana_RLNG!Q13</f>
        <v>0</v>
      </c>
      <c r="K13">
        <f>Bawana_Spot!Q13</f>
        <v>27.000000000000004</v>
      </c>
      <c r="L13">
        <f>TWOMCL!P13</f>
        <v>0</v>
      </c>
      <c r="M13">
        <f>EDWPCL!T13</f>
        <v>0</v>
      </c>
      <c r="N13">
        <f>'MSW BWN'!T13</f>
        <v>4.2723639999999996</v>
      </c>
      <c r="O13">
        <f>BYPL_ISGS_exbus!BB13</f>
        <v>539.54045927857999</v>
      </c>
      <c r="P13" s="77">
        <v>31.59</v>
      </c>
      <c r="Q13" s="77">
        <v>9.57</v>
      </c>
      <c r="R13" s="80">
        <v>0</v>
      </c>
      <c r="S13" s="80">
        <v>0</v>
      </c>
      <c r="T13" s="78">
        <f>SUMPRODUCT(LTA!F13:AJ13,LTA!F$101:AJ$101,LTA!F$104:AJ$104)</f>
        <v>73.540000000000006</v>
      </c>
      <c r="U13" s="78">
        <f>SUMPRODUCT(LTA!F13:AJ13,LTA!F$102:AJ$102,LTA!F$104:AJ$104)</f>
        <v>134.04000000000002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-274.92</v>
      </c>
      <c r="AA13" s="117">
        <f>STOA!I13</f>
        <v>0.37</v>
      </c>
      <c r="AB13" s="117">
        <f>-STOA!O13</f>
        <v>-220.04</v>
      </c>
      <c r="AC13">
        <f t="shared" si="0"/>
        <v>12.753470292155052</v>
      </c>
      <c r="AD13">
        <f t="shared" si="1"/>
        <v>361.83507435346348</v>
      </c>
      <c r="AE13">
        <f>'IDT-1'!C13</f>
        <v>0</v>
      </c>
      <c r="AF13" s="26"/>
      <c r="AG13">
        <f t="shared" si="2"/>
        <v>361.83507435346348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8.8445826853291862</v>
      </c>
      <c r="F14">
        <f>GT_Spot!Q14</f>
        <v>0</v>
      </c>
      <c r="G14">
        <f>PPCL_NG!Q14</f>
        <v>23.178205640990271</v>
      </c>
      <c r="H14">
        <f>PPCL_Spot!Q14</f>
        <v>0</v>
      </c>
      <c r="I14">
        <f>Bawana_NG!Q14</f>
        <v>57.597791326354539</v>
      </c>
      <c r="J14">
        <f>Bawana_RLNG!Q14</f>
        <v>0</v>
      </c>
      <c r="K14">
        <f>Bawana_Spot!Q14</f>
        <v>27.000000000000004</v>
      </c>
      <c r="L14">
        <f>TWOMCL!P14</f>
        <v>0</v>
      </c>
      <c r="M14">
        <f>EDWPCL!T14</f>
        <v>0</v>
      </c>
      <c r="N14">
        <f>'MSW BWN'!T14</f>
        <v>4.4922439999999986</v>
      </c>
      <c r="O14">
        <f>BYPL_ISGS_exbus!BB14</f>
        <v>539.53130755903919</v>
      </c>
      <c r="P14" s="77">
        <v>31.59</v>
      </c>
      <c r="Q14" s="77">
        <v>9.57</v>
      </c>
      <c r="R14" s="80">
        <v>0</v>
      </c>
      <c r="S14" s="80">
        <v>0</v>
      </c>
      <c r="T14" s="78">
        <f>SUMPRODUCT(LTA!F14:AJ14,LTA!F$101:AJ$101,LTA!F$104:AJ$104)</f>
        <v>73.11</v>
      </c>
      <c r="U14" s="78">
        <f>SUMPRODUCT(LTA!F14:AJ14,LTA!F$102:AJ$102,LTA!F$104:AJ$104)</f>
        <v>133.85000000000002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-279.91000000000003</v>
      </c>
      <c r="AA14" s="117">
        <f>STOA!I14</f>
        <v>0.37</v>
      </c>
      <c r="AB14" s="117">
        <f>-STOA!O14</f>
        <v>-220.04</v>
      </c>
      <c r="AC14">
        <f t="shared" si="0"/>
        <v>12.79412531027244</v>
      </c>
      <c r="AD14">
        <f t="shared" si="1"/>
        <v>356.39000590144099</v>
      </c>
      <c r="AE14">
        <f>'IDT-1'!C14</f>
        <v>0</v>
      </c>
      <c r="AF14" s="26"/>
      <c r="AG14">
        <f t="shared" si="2"/>
        <v>356.39000590144099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8.8445826853291862</v>
      </c>
      <c r="F15">
        <f>GT_Spot!Q15</f>
        <v>0</v>
      </c>
      <c r="G15">
        <f>PPCL_NG!Q15</f>
        <v>23.139000068960762</v>
      </c>
      <c r="H15">
        <f>PPCL_Spot!Q15</f>
        <v>0</v>
      </c>
      <c r="I15">
        <f>Bawana_NG!Q15</f>
        <v>57.597791326354539</v>
      </c>
      <c r="J15">
        <f>Bawana_RLNG!Q15</f>
        <v>0</v>
      </c>
      <c r="K15">
        <f>Bawana_Spot!Q15</f>
        <v>27.000000000000004</v>
      </c>
      <c r="L15">
        <f>TWOMCL!P15</f>
        <v>0</v>
      </c>
      <c r="M15">
        <f>EDWPCL!T15</f>
        <v>0</v>
      </c>
      <c r="N15">
        <f>'MSW BWN'!T15</f>
        <v>4.4377519999999988</v>
      </c>
      <c r="O15">
        <f>BYPL_ISGS_exbus!BB15</f>
        <v>539.54045927857999</v>
      </c>
      <c r="P15" s="77">
        <v>31.59</v>
      </c>
      <c r="Q15" s="77">
        <v>9.57</v>
      </c>
      <c r="R15" s="80">
        <v>0</v>
      </c>
      <c r="S15" s="80">
        <v>0</v>
      </c>
      <c r="T15" s="78">
        <f>SUMPRODUCT(LTA!F15:AJ15,LTA!F$101:AJ$101,LTA!F$104:AJ$104)</f>
        <v>72.81</v>
      </c>
      <c r="U15" s="78">
        <f>SUMPRODUCT(LTA!F15:AJ15,LTA!F$102:AJ$102,LTA!F$104:AJ$104)</f>
        <v>133.63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-284.68</v>
      </c>
      <c r="AA15" s="117">
        <f>STOA!I15</f>
        <v>0.37</v>
      </c>
      <c r="AB15" s="117">
        <f>-STOA!O15</f>
        <v>-220.04</v>
      </c>
      <c r="AC15">
        <f t="shared" si="0"/>
        <v>12.937691505317755</v>
      </c>
      <c r="AD15">
        <f t="shared" si="1"/>
        <v>338.87189385390684</v>
      </c>
      <c r="AE15">
        <f>'IDT-1'!C15</f>
        <v>0</v>
      </c>
      <c r="AF15" s="26"/>
      <c r="AG15">
        <f t="shared" si="2"/>
        <v>338.87189385390684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8.8445826853291862</v>
      </c>
      <c r="F16">
        <f>GT_Spot!Q16</f>
        <v>0</v>
      </c>
      <c r="G16">
        <f>PPCL_NG!Q16</f>
        <v>23.111363354251427</v>
      </c>
      <c r="H16">
        <f>PPCL_Spot!Q16</f>
        <v>0</v>
      </c>
      <c r="I16">
        <f>Bawana_NG!Q16</f>
        <v>57.597791326354539</v>
      </c>
      <c r="J16">
        <f>Bawana_RLNG!Q16</f>
        <v>0</v>
      </c>
      <c r="K16">
        <f>Bawana_Spot!Q16</f>
        <v>27.000000000000004</v>
      </c>
      <c r="L16">
        <f>TWOMCL!P16</f>
        <v>0</v>
      </c>
      <c r="M16">
        <f>EDWPCL!T16</f>
        <v>0</v>
      </c>
      <c r="N16">
        <f>'MSW BWN'!T16</f>
        <v>4.285747999999999</v>
      </c>
      <c r="O16">
        <f>BYPL_ISGS_exbus!BB16</f>
        <v>539.53130755903919</v>
      </c>
      <c r="P16" s="77">
        <v>31.59</v>
      </c>
      <c r="Q16" s="77">
        <v>9.57</v>
      </c>
      <c r="R16" s="80">
        <v>0</v>
      </c>
      <c r="S16" s="80">
        <v>0</v>
      </c>
      <c r="T16" s="78">
        <f>SUMPRODUCT(LTA!F16:AJ16,LTA!F$101:AJ$101,LTA!F$104:AJ$104)</f>
        <v>72.75</v>
      </c>
      <c r="U16" s="78">
        <f>SUMPRODUCT(LTA!F16:AJ16,LTA!F$102:AJ$102,LTA!F$104:AJ$104)</f>
        <v>133.41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-294.64999999999998</v>
      </c>
      <c r="AA16" s="117">
        <f>STOA!I16</f>
        <v>0.37</v>
      </c>
      <c r="AB16" s="117">
        <f>-STOA!O16</f>
        <v>-220.04</v>
      </c>
      <c r="AC16">
        <f t="shared" si="0"/>
        <v>13.004324808248249</v>
      </c>
      <c r="AD16">
        <f t="shared" si="1"/>
        <v>330.3664681167262</v>
      </c>
      <c r="AE16">
        <f>'IDT-1'!C16</f>
        <v>0</v>
      </c>
      <c r="AF16" s="26"/>
      <c r="AG16">
        <f t="shared" si="2"/>
        <v>330.3664681167262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8.8445826853291862</v>
      </c>
      <c r="F17">
        <f>GT_Spot!Q17</f>
        <v>0</v>
      </c>
      <c r="G17">
        <f>PPCL_NG!Q17</f>
        <v>23.153782497758773</v>
      </c>
      <c r="H17">
        <f>PPCL_Spot!Q17</f>
        <v>0</v>
      </c>
      <c r="I17">
        <f>Bawana_NG!Q17</f>
        <v>57.597791326354539</v>
      </c>
      <c r="J17">
        <f>Bawana_RLNG!Q17</f>
        <v>0</v>
      </c>
      <c r="K17">
        <f>Bawana_Spot!Q17</f>
        <v>27.000000000000004</v>
      </c>
      <c r="L17">
        <f>TWOMCL!P17</f>
        <v>0</v>
      </c>
      <c r="M17">
        <f>EDWPCL!T17</f>
        <v>0</v>
      </c>
      <c r="N17">
        <f>'MSW BWN'!T17</f>
        <v>4.5840199999999989</v>
      </c>
      <c r="O17">
        <f>BYPL_ISGS_exbus!BB17</f>
        <v>539.54045927857999</v>
      </c>
      <c r="P17" s="77">
        <v>31.59</v>
      </c>
      <c r="Q17" s="77">
        <v>9.57</v>
      </c>
      <c r="R17" s="80">
        <v>0</v>
      </c>
      <c r="S17" s="80">
        <v>0</v>
      </c>
      <c r="T17" s="78">
        <f>SUMPRODUCT(LTA!F17:AJ17,LTA!F$101:AJ$101,LTA!F$104:AJ$104)</f>
        <v>72.77</v>
      </c>
      <c r="U17" s="78">
        <f>SUMPRODUCT(LTA!F17:AJ17,LTA!F$102:AJ$102,LTA!F$104:AJ$104)</f>
        <v>132.01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-294.67</v>
      </c>
      <c r="AA17" s="117">
        <f>STOA!I17</f>
        <v>0.37</v>
      </c>
      <c r="AB17" s="117">
        <f>-STOA!O17</f>
        <v>-220.04</v>
      </c>
      <c r="AC17">
        <f t="shared" si="0"/>
        <v>12.995436987993518</v>
      </c>
      <c r="AD17">
        <f t="shared" si="1"/>
        <v>329.325198800029</v>
      </c>
      <c r="AE17">
        <f>'IDT-1'!C17</f>
        <v>0</v>
      </c>
      <c r="AF17" s="26"/>
      <c r="AG17">
        <f t="shared" si="2"/>
        <v>329.325198800029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8.8445826853291862</v>
      </c>
      <c r="F18">
        <f>GT_Spot!Q18</f>
        <v>0</v>
      </c>
      <c r="G18">
        <f>PPCL_NG!Q18</f>
        <v>23.140928211847452</v>
      </c>
      <c r="H18">
        <f>PPCL_Spot!Q18</f>
        <v>0</v>
      </c>
      <c r="I18">
        <f>Bawana_NG!Q18</f>
        <v>57.597791326354539</v>
      </c>
      <c r="J18">
        <f>Bawana_RLNG!Q18</f>
        <v>0</v>
      </c>
      <c r="K18">
        <f>Bawana_Spot!Q18</f>
        <v>27.000000000000004</v>
      </c>
      <c r="L18">
        <f>TWOMCL!P18</f>
        <v>0</v>
      </c>
      <c r="M18">
        <f>EDWPCL!T18</f>
        <v>0</v>
      </c>
      <c r="N18">
        <f>'MSW BWN'!T18</f>
        <v>4.7360239999999987</v>
      </c>
      <c r="O18">
        <f>BYPL_ISGS_exbus!BB18</f>
        <v>539.53130755903919</v>
      </c>
      <c r="P18" s="77">
        <v>31.59</v>
      </c>
      <c r="Q18" s="77">
        <v>9.57</v>
      </c>
      <c r="R18" s="80">
        <v>0</v>
      </c>
      <c r="S18" s="80">
        <v>0</v>
      </c>
      <c r="T18" s="78">
        <f>SUMPRODUCT(LTA!F18:AJ18,LTA!F$101:AJ$101,LTA!F$104:AJ$104)</f>
        <v>72.790000000000006</v>
      </c>
      <c r="U18" s="78">
        <f>SUMPRODUCT(LTA!F18:AJ18,LTA!F$102:AJ$102,LTA!F$104:AJ$104)</f>
        <v>132.04000000000002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-294.91000000000003</v>
      </c>
      <c r="AA18" s="117">
        <f>STOA!I18</f>
        <v>0.37</v>
      </c>
      <c r="AB18" s="117">
        <f>-STOA!O18</f>
        <v>-220.04</v>
      </c>
      <c r="AC18">
        <f t="shared" si="0"/>
        <v>12.999151720950866</v>
      </c>
      <c r="AD18">
        <f t="shared" si="1"/>
        <v>329.26148206161952</v>
      </c>
      <c r="AE18">
        <f>'IDT-1'!C18</f>
        <v>0</v>
      </c>
      <c r="AF18" s="26"/>
      <c r="AG18">
        <f t="shared" si="2"/>
        <v>329.26148206161952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8.8445826853291862</v>
      </c>
      <c r="F19">
        <f>GT_Spot!Q19</f>
        <v>0</v>
      </c>
      <c r="G19">
        <f>PPCL_NG!Q19</f>
        <v>23.139000068960762</v>
      </c>
      <c r="H19">
        <f>PPCL_Spot!Q19</f>
        <v>0</v>
      </c>
      <c r="I19">
        <f>Bawana_NG!Q19</f>
        <v>57.597791326354539</v>
      </c>
      <c r="J19">
        <f>Bawana_RLNG!Q19</f>
        <v>0</v>
      </c>
      <c r="K19">
        <f>Bawana_Spot!Q19</f>
        <v>27.000000000000004</v>
      </c>
      <c r="L19">
        <f>TWOMCL!P19</f>
        <v>0</v>
      </c>
      <c r="M19">
        <f>EDWPCL!T19</f>
        <v>0</v>
      </c>
      <c r="N19">
        <f>'MSW BWN'!T19</f>
        <v>4.8689079999999985</v>
      </c>
      <c r="O19">
        <f>BYPL_ISGS_exbus!BB19</f>
        <v>539.54045927857999</v>
      </c>
      <c r="P19" s="77">
        <v>31.59</v>
      </c>
      <c r="Q19" s="77">
        <v>9.57</v>
      </c>
      <c r="R19" s="80">
        <v>0</v>
      </c>
      <c r="S19" s="80">
        <v>0</v>
      </c>
      <c r="T19" s="78">
        <f>SUMPRODUCT(LTA!F19:AJ19,LTA!F$101:AJ$101,LTA!F$104:AJ$104)</f>
        <v>72.77</v>
      </c>
      <c r="U19" s="78">
        <f>SUMPRODUCT(LTA!F19:AJ19,LTA!F$102:AJ$102,LTA!F$104:AJ$104)</f>
        <v>131.96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-295.67</v>
      </c>
      <c r="AA19" s="117">
        <f>STOA!I19</f>
        <v>0.37</v>
      </c>
      <c r="AB19" s="117">
        <f>-STOA!O19</f>
        <v>-220.04</v>
      </c>
      <c r="AC19">
        <f t="shared" si="0"/>
        <v>12.970739534453509</v>
      </c>
      <c r="AD19">
        <f t="shared" si="1"/>
        <v>332.57000182477111</v>
      </c>
      <c r="AE19">
        <f>'IDT-1'!C19</f>
        <v>0</v>
      </c>
      <c r="AF19" s="26"/>
      <c r="AG19">
        <f t="shared" si="2"/>
        <v>332.57000182477111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8.8445826853291862</v>
      </c>
      <c r="F20">
        <f>GT_Spot!Q20</f>
        <v>0</v>
      </c>
      <c r="G20">
        <f>PPCL_NG!Q20</f>
        <v>23.128073925936143</v>
      </c>
      <c r="H20">
        <f>PPCL_Spot!Q20</f>
        <v>0</v>
      </c>
      <c r="I20">
        <f>Bawana_NG!Q20</f>
        <v>57.597791326354539</v>
      </c>
      <c r="J20">
        <f>Bawana_RLNG!Q20</f>
        <v>0</v>
      </c>
      <c r="K20">
        <f>Bawana_Spot!Q20</f>
        <v>27.000000000000004</v>
      </c>
      <c r="L20">
        <f>TWOMCL!P20</f>
        <v>0</v>
      </c>
      <c r="M20">
        <f>EDWPCL!T20</f>
        <v>0</v>
      </c>
      <c r="N20">
        <f>'MSW BWN'!T20</f>
        <v>4.5065839999999993</v>
      </c>
      <c r="O20">
        <f>BYPL_ISGS_exbus!BB20</f>
        <v>535.31471569019141</v>
      </c>
      <c r="P20" s="77">
        <v>31.59</v>
      </c>
      <c r="Q20" s="77">
        <v>9.57</v>
      </c>
      <c r="R20" s="80">
        <v>0</v>
      </c>
      <c r="S20" s="80">
        <v>0</v>
      </c>
      <c r="T20" s="78">
        <f>SUMPRODUCT(LTA!F20:AJ20,LTA!F$101:AJ$101,LTA!F$104:AJ$104)</f>
        <v>58.84</v>
      </c>
      <c r="U20" s="78">
        <f>SUMPRODUCT(LTA!F20:AJ20,LTA!F$102:AJ$102,LTA!F$104:AJ$104)</f>
        <v>131.84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-280.93</v>
      </c>
      <c r="AA20" s="117">
        <f>STOA!I20</f>
        <v>0.37</v>
      </c>
      <c r="AB20" s="117">
        <f>-STOA!O20</f>
        <v>-220.04</v>
      </c>
      <c r="AC20">
        <f t="shared" si="0"/>
        <v>12.729033555073087</v>
      </c>
      <c r="AD20">
        <f t="shared" si="1"/>
        <v>322.90271407273838</v>
      </c>
      <c r="AE20">
        <f>'IDT-1'!C20</f>
        <v>0</v>
      </c>
      <c r="AF20" s="26"/>
      <c r="AG20">
        <f t="shared" si="2"/>
        <v>322.90271407273838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8.8445826853291862</v>
      </c>
      <c r="F21">
        <f>GT_Spot!Q21</f>
        <v>0</v>
      </c>
      <c r="G21">
        <f>PPCL_NG!Q21</f>
        <v>23.113291497138128</v>
      </c>
      <c r="H21">
        <f>PPCL_Spot!Q21</f>
        <v>0</v>
      </c>
      <c r="I21">
        <f>Bawana_NG!Q21</f>
        <v>57.597791326354539</v>
      </c>
      <c r="J21">
        <f>Bawana_RLNG!Q21</f>
        <v>0</v>
      </c>
      <c r="K21">
        <f>Bawana_Spot!Q21</f>
        <v>27.000000000000004</v>
      </c>
      <c r="L21">
        <f>TWOMCL!P21</f>
        <v>0</v>
      </c>
      <c r="M21">
        <f>EDWPCL!T21</f>
        <v>0</v>
      </c>
      <c r="N21">
        <f>'MSW BWN'!T21</f>
        <v>4.6480719999999991</v>
      </c>
      <c r="O21">
        <f>BYPL_ISGS_exbus!BB21</f>
        <v>535.27185135375817</v>
      </c>
      <c r="P21" s="77">
        <v>47.87</v>
      </c>
      <c r="Q21" s="77">
        <v>9.57</v>
      </c>
      <c r="R21" s="80">
        <v>0</v>
      </c>
      <c r="S21" s="80">
        <v>0</v>
      </c>
      <c r="T21" s="78">
        <f>SUMPRODUCT(LTA!F21:AJ21,LTA!F$101:AJ$101,LTA!F$104:AJ$104)</f>
        <v>58.62</v>
      </c>
      <c r="U21" s="78">
        <f>SUMPRODUCT(LTA!F21:AJ21,LTA!F$102:AJ$102,LTA!F$104:AJ$104)</f>
        <v>123.06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-285.45</v>
      </c>
      <c r="AA21" s="117">
        <f>STOA!I21</f>
        <v>0.37</v>
      </c>
      <c r="AB21" s="117">
        <f>-STOA!O21</f>
        <v>-220.04</v>
      </c>
      <c r="AC21">
        <f t="shared" si="0"/>
        <v>12.904989514516936</v>
      </c>
      <c r="AD21">
        <f t="shared" si="1"/>
        <v>317.57059934806318</v>
      </c>
      <c r="AE21">
        <f>'IDT-1'!C21</f>
        <v>0</v>
      </c>
      <c r="AF21" s="26"/>
      <c r="AG21">
        <f t="shared" si="2"/>
        <v>317.57059934806318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8.8445826853291862</v>
      </c>
      <c r="F22">
        <f>GT_Spot!Q22</f>
        <v>0</v>
      </c>
      <c r="G22">
        <f>PPCL_NG!Q22</f>
        <v>23.182704641059239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27.000000000000004</v>
      </c>
      <c r="L22">
        <f>TWOMCL!P22</f>
        <v>0</v>
      </c>
      <c r="M22">
        <f>EDWPCL!T22</f>
        <v>0</v>
      </c>
      <c r="N22">
        <f>'MSW BWN'!T22</f>
        <v>4.6480719999999991</v>
      </c>
      <c r="O22">
        <f>BYPL_ISGS_exbus!BB22</f>
        <v>558.68051233295171</v>
      </c>
      <c r="P22" s="77">
        <v>65.273155274098428</v>
      </c>
      <c r="Q22" s="77">
        <v>21.94</v>
      </c>
      <c r="R22" s="80">
        <v>0</v>
      </c>
      <c r="S22" s="80">
        <v>0</v>
      </c>
      <c r="T22" s="78">
        <f>SUMPRODUCT(LTA!F22:AJ22,LTA!F$101:AJ$101,LTA!F$104:AJ$104)</f>
        <v>58.17</v>
      </c>
      <c r="U22" s="78">
        <f>SUMPRODUCT(LTA!F22:AJ22,LTA!F$102:AJ$102,LTA!F$104:AJ$104)</f>
        <v>122.44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-328.34</v>
      </c>
      <c r="AA22" s="117">
        <f>STOA!I22</f>
        <v>0.37</v>
      </c>
      <c r="AB22" s="117">
        <f>-STOA!O22</f>
        <v>-220.04</v>
      </c>
      <c r="AC22">
        <f t="shared" si="0"/>
        <v>13.718352276400861</v>
      </c>
      <c r="AD22">
        <f t="shared" si="1"/>
        <v>329.05067465703769</v>
      </c>
      <c r="AE22">
        <f>'IDT-1'!C22</f>
        <v>0</v>
      </c>
      <c r="AF22" s="26"/>
      <c r="AG22">
        <f t="shared" si="2"/>
        <v>329.05067465703769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8.8445826853291862</v>
      </c>
      <c r="F23">
        <f>GT_Spot!Q23</f>
        <v>0</v>
      </c>
      <c r="G23">
        <f>PPCL_NG!Q23</f>
        <v>23.126788497345007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25</v>
      </c>
      <c r="L23">
        <f>TWOMCL!P23</f>
        <v>0</v>
      </c>
      <c r="M23">
        <f>EDWPCL!T23</f>
        <v>0</v>
      </c>
      <c r="N23">
        <f>'MSW BWN'!T23</f>
        <v>4.8459639999999986</v>
      </c>
      <c r="O23">
        <f>BYPL_ISGS_exbus!BB23</f>
        <v>573.82345824711342</v>
      </c>
      <c r="P23" s="77">
        <v>65.27</v>
      </c>
      <c r="Q23" s="77">
        <v>21.932539664157499</v>
      </c>
      <c r="R23" s="80">
        <v>0</v>
      </c>
      <c r="S23" s="80">
        <v>0</v>
      </c>
      <c r="T23" s="78">
        <f>SUMPRODUCT(LTA!F23:AJ23,LTA!F$101:AJ$101,LTA!F$104:AJ$104)</f>
        <v>57.84</v>
      </c>
      <c r="U23" s="78">
        <f>SUMPRODUCT(LTA!F23:AJ23,LTA!F$102:AJ$102,LTA!F$104:AJ$104)</f>
        <v>121.92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-305.45</v>
      </c>
      <c r="AA23" s="117">
        <f>STOA!I23</f>
        <v>0.37</v>
      </c>
      <c r="AB23" s="117">
        <f>-STOA!O23</f>
        <v>-220.04</v>
      </c>
      <c r="AC23">
        <f t="shared" si="0"/>
        <v>13.739881489418808</v>
      </c>
      <c r="AD23">
        <f t="shared" si="1"/>
        <v>351.34345160452625</v>
      </c>
      <c r="AE23">
        <f>'IDT-1'!C23</f>
        <v>0</v>
      </c>
      <c r="AF23" s="26"/>
      <c r="AG23">
        <f t="shared" si="2"/>
        <v>351.34345160452625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8.8445826853291862</v>
      </c>
      <c r="F24">
        <f>GT_Spot!Q24</f>
        <v>0</v>
      </c>
      <c r="G24">
        <f>PPCL_NG!Q24</f>
        <v>23.140928211847452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25</v>
      </c>
      <c r="L24">
        <f>TWOMCL!P24</f>
        <v>0</v>
      </c>
      <c r="M24">
        <f>EDWPCL!T24</f>
        <v>0</v>
      </c>
      <c r="N24">
        <f>'MSW BWN'!T24</f>
        <v>4.690135999999999</v>
      </c>
      <c r="O24">
        <f>BYPL_ISGS_exbus!BB24</f>
        <v>638.18268115458977</v>
      </c>
      <c r="P24" s="77">
        <v>65.27</v>
      </c>
      <c r="Q24" s="77">
        <v>21.932539664157499</v>
      </c>
      <c r="R24" s="80">
        <v>0</v>
      </c>
      <c r="S24" s="80">
        <v>0</v>
      </c>
      <c r="T24" s="78">
        <f>SUMPRODUCT(LTA!F24:AJ24,LTA!F$101:AJ$101,LTA!F$104:AJ$104)</f>
        <v>56.84</v>
      </c>
      <c r="U24" s="78">
        <f>SUMPRODUCT(LTA!F24:AJ24,LTA!F$102:AJ$102,LTA!F$104:AJ$104)</f>
        <v>121.02000000000001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-348</v>
      </c>
      <c r="AA24" s="117">
        <f>STOA!I24</f>
        <v>0.37</v>
      </c>
      <c r="AB24" s="117">
        <f>-STOA!O24</f>
        <v>-220.04</v>
      </c>
      <c r="AC24">
        <f t="shared" si="0"/>
        <v>14.57725884493968</v>
      </c>
      <c r="AD24">
        <f t="shared" si="1"/>
        <v>380.27360887098428</v>
      </c>
      <c r="AE24">
        <f>'IDT-1'!C24</f>
        <v>0</v>
      </c>
      <c r="AF24" s="26"/>
      <c r="AG24">
        <f t="shared" si="2"/>
        <v>380.27360887098428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8.8445826853291862</v>
      </c>
      <c r="F25">
        <f>GT_Spot!Q25</f>
        <v>0</v>
      </c>
      <c r="G25">
        <f>PPCL_NG!Q25</f>
        <v>23.113291497138128</v>
      </c>
      <c r="H25">
        <f>PPCL_Spot!Q25</f>
        <v>0</v>
      </c>
      <c r="I25">
        <f>Bawana_NG!Q25</f>
        <v>57.600000000000009</v>
      </c>
      <c r="J25">
        <f>Bawana_RLNG!Q25</f>
        <v>0</v>
      </c>
      <c r="K25">
        <f>Bawana_Spot!Q25</f>
        <v>25</v>
      </c>
      <c r="L25">
        <f>TWOMCL!P25</f>
        <v>0</v>
      </c>
      <c r="M25">
        <f>EDWPCL!T25</f>
        <v>0</v>
      </c>
      <c r="N25">
        <f>'MSW BWN'!T25</f>
        <v>4.749407999999999</v>
      </c>
      <c r="O25">
        <f>BYPL_ISGS_exbus!BB25</f>
        <v>651.40108139859524</v>
      </c>
      <c r="P25" s="77">
        <v>65.27</v>
      </c>
      <c r="Q25" s="77">
        <v>21.932539664157499</v>
      </c>
      <c r="R25" s="80">
        <v>0</v>
      </c>
      <c r="S25" s="80">
        <v>0</v>
      </c>
      <c r="T25" s="78">
        <f>SUMPRODUCT(LTA!F25:AJ25,LTA!F$101:AJ$101,LTA!F$104:AJ$104)</f>
        <v>55.88</v>
      </c>
      <c r="U25" s="78">
        <f>SUMPRODUCT(LTA!F25:AJ25,LTA!F$102:AJ$102,LTA!F$104:AJ$104)</f>
        <v>120.36000000000001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-313.79000000000002</v>
      </c>
      <c r="AA25" s="117">
        <f>STOA!I25</f>
        <v>0.37</v>
      </c>
      <c r="AB25" s="117">
        <f>-STOA!O25</f>
        <v>-220.04</v>
      </c>
      <c r="AC25">
        <f t="shared" si="0"/>
        <v>14.464663690285137</v>
      </c>
      <c r="AD25">
        <f t="shared" si="1"/>
        <v>416.22623955493492</v>
      </c>
      <c r="AE25">
        <f>'IDT-1'!C25</f>
        <v>0</v>
      </c>
      <c r="AF25" s="26"/>
      <c r="AG25">
        <f t="shared" si="2"/>
        <v>416.22623955493492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8.8445826853291862</v>
      </c>
      <c r="F26">
        <f>GT_Spot!Q26</f>
        <v>0</v>
      </c>
      <c r="G26">
        <f>PPCL_NG!Q26</f>
        <v>23.154425212054342</v>
      </c>
      <c r="H26">
        <f>PPCL_Spot!Q26</f>
        <v>0</v>
      </c>
      <c r="I26">
        <f>Bawana_NG!Q26</f>
        <v>57.600000000000009</v>
      </c>
      <c r="J26">
        <f>Bawana_RLNG!Q26</f>
        <v>0</v>
      </c>
      <c r="K26">
        <f>Bawana_Spot!Q26</f>
        <v>25</v>
      </c>
      <c r="L26">
        <f>TWOMCL!P26</f>
        <v>0</v>
      </c>
      <c r="M26">
        <f>EDWPCL!T26</f>
        <v>0</v>
      </c>
      <c r="N26">
        <f>'MSW BWN'!T26</f>
        <v>4.8182399999999985</v>
      </c>
      <c r="O26">
        <f>BYPL_ISGS_exbus!BB26</f>
        <v>653.35740496733808</v>
      </c>
      <c r="P26" s="77">
        <v>65.27</v>
      </c>
      <c r="Q26" s="77">
        <v>21.932539664157499</v>
      </c>
      <c r="R26" s="80">
        <v>0</v>
      </c>
      <c r="S26" s="80">
        <v>0</v>
      </c>
      <c r="T26" s="78">
        <f>SUMPRODUCT(LTA!F26:AJ26,LTA!F$101:AJ$101,LTA!F$104:AJ$104)</f>
        <v>53.38</v>
      </c>
      <c r="U26" s="78">
        <f>SUMPRODUCT(LTA!F26:AJ26,LTA!F$102:AJ$102,LTA!F$104:AJ$104)</f>
        <v>116.21000000000001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-275.06</v>
      </c>
      <c r="AA26" s="117">
        <f>STOA!I26</f>
        <v>0.37</v>
      </c>
      <c r="AB26" s="117">
        <f>-STOA!O26</f>
        <v>-220.04</v>
      </c>
      <c r="AC26">
        <f t="shared" si="0"/>
        <v>14.080477157046712</v>
      </c>
      <c r="AD26">
        <f t="shared" si="1"/>
        <v>450.75671537183251</v>
      </c>
      <c r="AE26">
        <f>'IDT-1'!C26</f>
        <v>0</v>
      </c>
      <c r="AF26" s="26"/>
      <c r="AG26">
        <f t="shared" si="2"/>
        <v>450.75671537183251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8.8445826853291862</v>
      </c>
      <c r="F27">
        <f>GT_Spot!Q27</f>
        <v>0</v>
      </c>
      <c r="G27">
        <f>PPCL_NG!Q27</f>
        <v>23.218053927315356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25</v>
      </c>
      <c r="L27">
        <f>TWOMCL!P27</f>
        <v>0</v>
      </c>
      <c r="M27">
        <f>EDWPCL!T27</f>
        <v>0</v>
      </c>
      <c r="N27">
        <f>'MSW BWN'!T27</f>
        <v>4.529528</v>
      </c>
      <c r="O27">
        <f>BYPL_ISGS_exbus!BB27</f>
        <v>701.59291153220897</v>
      </c>
      <c r="P27" s="77">
        <v>65.27</v>
      </c>
      <c r="Q27" s="77">
        <v>21.932539664157499</v>
      </c>
      <c r="R27" s="80">
        <v>0</v>
      </c>
      <c r="S27" s="80">
        <v>0</v>
      </c>
      <c r="T27" s="78">
        <f>SUMPRODUCT(LTA!F27:AJ27,LTA!F$101:AJ$101,LTA!F$104:AJ$104)</f>
        <v>50.98</v>
      </c>
      <c r="U27" s="78">
        <f>SUMPRODUCT(LTA!F27:AJ27,LTA!F$102:AJ$102,LTA!F$104:AJ$104)</f>
        <v>115.38000000000001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-164.39</v>
      </c>
      <c r="AA27" s="117">
        <f>STOA!I27</f>
        <v>0.37</v>
      </c>
      <c r="AB27" s="117">
        <f>-STOA!O27</f>
        <v>-292.94</v>
      </c>
      <c r="AC27">
        <f t="shared" si="0"/>
        <v>14.160728643009531</v>
      </c>
      <c r="AD27">
        <f t="shared" si="1"/>
        <v>525.62688716600144</v>
      </c>
      <c r="AE27">
        <f>'IDT-1'!C27</f>
        <v>0</v>
      </c>
      <c r="AF27" s="26"/>
      <c r="AG27">
        <f t="shared" si="2"/>
        <v>525.62688716600144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8.8445826853291862</v>
      </c>
      <c r="F28">
        <f>GT_Spot!Q28</f>
        <v>0</v>
      </c>
      <c r="G28">
        <f>PPCL_NG!Q28</f>
        <v>23.146712640507552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25</v>
      </c>
      <c r="L28">
        <f>TWOMCL!P28</f>
        <v>0</v>
      </c>
      <c r="M28">
        <f>EDWPCL!T28</f>
        <v>0</v>
      </c>
      <c r="N28">
        <f>'MSW BWN'!T28</f>
        <v>4.4329719999999986</v>
      </c>
      <c r="O28">
        <f>BYPL_ISGS_exbus!BB28</f>
        <v>711.17897385784454</v>
      </c>
      <c r="P28" s="77">
        <v>65.27</v>
      </c>
      <c r="Q28" s="77">
        <v>21.932539664157499</v>
      </c>
      <c r="R28" s="80">
        <v>0.05</v>
      </c>
      <c r="S28" s="80">
        <v>0</v>
      </c>
      <c r="T28" s="78">
        <f>SUMPRODUCT(LTA!F28:AJ28,LTA!F$101:AJ$101,LTA!F$104:AJ$104)</f>
        <v>44.13</v>
      </c>
      <c r="U28" s="78">
        <f>SUMPRODUCT(LTA!F28:AJ28,LTA!F$102:AJ$102,LTA!F$104:AJ$104)</f>
        <v>114.04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-104.36</v>
      </c>
      <c r="AA28" s="117">
        <f>STOA!I28</f>
        <v>0.37</v>
      </c>
      <c r="AB28" s="117">
        <f>-STOA!O28</f>
        <v>-292.94</v>
      </c>
      <c r="AC28">
        <f t="shared" si="0"/>
        <v>13.594631862582853</v>
      </c>
      <c r="AD28">
        <f t="shared" si="1"/>
        <v>592.50114898525567</v>
      </c>
      <c r="AE28">
        <f>'IDT-1'!C28</f>
        <v>-18.204999999999998</v>
      </c>
      <c r="AF28" s="26"/>
      <c r="AG28">
        <f t="shared" si="2"/>
        <v>574.29614898525563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8.8445826853291862</v>
      </c>
      <c r="F29">
        <f>GT_Spot!Q29</f>
        <v>0</v>
      </c>
      <c r="G29">
        <f>PPCL_NG!Q29</f>
        <v>23.179491069581406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25</v>
      </c>
      <c r="L29">
        <f>TWOMCL!P29</f>
        <v>0</v>
      </c>
      <c r="M29">
        <f>EDWPCL!T29</f>
        <v>0</v>
      </c>
      <c r="N29">
        <f>'MSW BWN'!T29</f>
        <v>4.3459759999999994</v>
      </c>
      <c r="O29">
        <f>BYPL_ISGS_exbus!BB29</f>
        <v>725.95741048008563</v>
      </c>
      <c r="P29" s="77">
        <v>65.27</v>
      </c>
      <c r="Q29" s="77">
        <v>21.932539664157499</v>
      </c>
      <c r="R29" s="80">
        <v>0.28000000000000003</v>
      </c>
      <c r="S29" s="80">
        <v>0</v>
      </c>
      <c r="T29" s="78">
        <f>SUMPRODUCT(LTA!F29:AJ29,LTA!F$101:AJ$101,LTA!F$104:AJ$104)</f>
        <v>43.24</v>
      </c>
      <c r="U29" s="78">
        <f>SUMPRODUCT(LTA!F29:AJ29,LTA!F$102:AJ$102,LTA!F$104:AJ$104)</f>
        <v>113.04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-30</v>
      </c>
      <c r="AA29" s="117">
        <f>STOA!I29</f>
        <v>0.37</v>
      </c>
      <c r="AB29" s="117">
        <f>-STOA!O29</f>
        <v>-292.94</v>
      </c>
      <c r="AC29">
        <f t="shared" si="0"/>
        <v>13.005028790073005</v>
      </c>
      <c r="AD29">
        <f t="shared" si="1"/>
        <v>685.51497110908065</v>
      </c>
      <c r="AE29">
        <f>'IDT-1'!C29</f>
        <v>-56.731000000000002</v>
      </c>
      <c r="AF29" s="26"/>
      <c r="AG29">
        <f t="shared" si="2"/>
        <v>628.78397110908065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8.8445826853291862</v>
      </c>
      <c r="F30">
        <f>GT_Spot!Q30</f>
        <v>0</v>
      </c>
      <c r="G30">
        <f>PPCL_NG!Q30</f>
        <v>23.192988069788289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25</v>
      </c>
      <c r="L30">
        <f>TWOMCL!P30</f>
        <v>0</v>
      </c>
      <c r="M30">
        <f>EDWPCL!T30</f>
        <v>0</v>
      </c>
      <c r="N30">
        <f>'MSW BWN'!T30</f>
        <v>4.2723639999999996</v>
      </c>
      <c r="O30">
        <f>BYPL_ISGS_exbus!BB30</f>
        <v>746.73475148708565</v>
      </c>
      <c r="P30" s="77">
        <v>65.27</v>
      </c>
      <c r="Q30" s="77">
        <v>21.932539664157499</v>
      </c>
      <c r="R30" s="80">
        <v>1.8199999999999998</v>
      </c>
      <c r="S30" s="80">
        <v>0</v>
      </c>
      <c r="T30" s="78">
        <f>SUMPRODUCT(LTA!F30:AJ30,LTA!F$101:AJ$101,LTA!F$104:AJ$104)</f>
        <v>42.46</v>
      </c>
      <c r="U30" s="78">
        <f>SUMPRODUCT(LTA!F30:AJ30,LTA!F$102:AJ$102,LTA!F$104:AJ$104)</f>
        <v>111.88000000000001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-292.94</v>
      </c>
      <c r="AC30">
        <f t="shared" si="0"/>
        <v>12.899720298226175</v>
      </c>
      <c r="AD30">
        <f t="shared" si="1"/>
        <v>737.93750560813442</v>
      </c>
      <c r="AE30">
        <f>'IDT-1'!C30</f>
        <v>-50</v>
      </c>
      <c r="AF30" s="26"/>
      <c r="AG30">
        <f t="shared" si="2"/>
        <v>687.93750560813442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8.8445826853291862</v>
      </c>
      <c r="F31">
        <f>GT_Spot!Q31</f>
        <v>0</v>
      </c>
      <c r="G31">
        <f>PPCL_NG!Q31</f>
        <v>23.173706640921317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25</v>
      </c>
      <c r="L31">
        <f>TWOMCL!P31</f>
        <v>0</v>
      </c>
      <c r="M31">
        <f>EDWPCL!T31</f>
        <v>0</v>
      </c>
      <c r="N31">
        <f>'MSW BWN'!T31</f>
        <v>4.2446399999999995</v>
      </c>
      <c r="O31">
        <f>BYPL_ISGS_exbus!BB31</f>
        <v>769.82033104598565</v>
      </c>
      <c r="P31" s="77">
        <v>65.27</v>
      </c>
      <c r="Q31" s="77">
        <v>21.932539664157499</v>
      </c>
      <c r="R31" s="80">
        <v>5.5773441218467399</v>
      </c>
      <c r="S31" s="80">
        <v>0</v>
      </c>
      <c r="T31" s="78">
        <f>SUMPRODUCT(LTA!F31:AJ31,LTA!F$101:AJ$101,LTA!F$104:AJ$104)</f>
        <v>41.699999999999996</v>
      </c>
      <c r="U31" s="78">
        <f>SUMPRODUCT(LTA!F31:AJ31,LTA!F$102:AJ$102,LTA!F$104:AJ$104)</f>
        <v>110.71000000000001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-292.94</v>
      </c>
      <c r="AC31">
        <f t="shared" si="0"/>
        <v>13.154052888931499</v>
      </c>
      <c r="AD31">
        <f t="shared" si="1"/>
        <v>758.54909126930886</v>
      </c>
      <c r="AE31">
        <f>'IDT-1'!C31</f>
        <v>-15</v>
      </c>
      <c r="AF31" s="26"/>
      <c r="AG31">
        <f t="shared" si="2"/>
        <v>743.54909126930886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8.8445826853291862</v>
      </c>
      <c r="F32">
        <f>GT_Spot!Q32</f>
        <v>0</v>
      </c>
      <c r="G32">
        <f>PPCL_NG!Q32</f>
        <v>23.153782497758769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25</v>
      </c>
      <c r="L32">
        <f>TWOMCL!P32</f>
        <v>0</v>
      </c>
      <c r="M32">
        <f>EDWPCL!T32</f>
        <v>0</v>
      </c>
      <c r="N32">
        <f>'MSW BWN'!T32</f>
        <v>4.2398599999999984</v>
      </c>
      <c r="O32">
        <f>BYPL_ISGS_exbus!BB32</f>
        <v>783.93831237960228</v>
      </c>
      <c r="P32" s="77">
        <v>65.27</v>
      </c>
      <c r="Q32" s="77">
        <v>21.932539664157499</v>
      </c>
      <c r="R32" s="80">
        <v>10.440000000000001</v>
      </c>
      <c r="S32" s="80">
        <v>0</v>
      </c>
      <c r="T32" s="78">
        <f>SUMPRODUCT(LTA!F32:AJ32,LTA!F$101:AJ$101,LTA!F$104:AJ$104)</f>
        <v>40.68</v>
      </c>
      <c r="U32" s="78">
        <f>SUMPRODUCT(LTA!F32:AJ32,LTA!F$102:AJ$102,LTA!F$104:AJ$104)</f>
        <v>110.21000000000001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0.97</v>
      </c>
      <c r="AB32" s="117">
        <f>-STOA!O32</f>
        <v>-292.94</v>
      </c>
      <c r="AC32">
        <f t="shared" si="0"/>
        <v>13.05530340179158</v>
      </c>
      <c r="AD32">
        <f t="shared" si="1"/>
        <v>805.68377382505616</v>
      </c>
      <c r="AE32">
        <f>'IDT-1'!C32</f>
        <v>0</v>
      </c>
      <c r="AF32" s="26"/>
      <c r="AG32">
        <f t="shared" si="2"/>
        <v>805.68377382505616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8.8445826853291862</v>
      </c>
      <c r="F33">
        <f>GT_Spot!Q33</f>
        <v>0</v>
      </c>
      <c r="G33">
        <f>PPCL_NG!Q33</f>
        <v>23.114576925729256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25</v>
      </c>
      <c r="L33">
        <f>TWOMCL!P33</f>
        <v>0</v>
      </c>
      <c r="M33">
        <f>EDWPCL!T33</f>
        <v>0</v>
      </c>
      <c r="N33">
        <f>'MSW BWN'!T33</f>
        <v>4.2350799999999991</v>
      </c>
      <c r="O33">
        <f>BYPL_ISGS_exbus!BB33</f>
        <v>790.57773782039396</v>
      </c>
      <c r="P33" s="77">
        <v>65.27</v>
      </c>
      <c r="Q33" s="77">
        <v>21.932539664157499</v>
      </c>
      <c r="R33" s="80">
        <v>19.940000000000001</v>
      </c>
      <c r="S33" s="80">
        <v>0</v>
      </c>
      <c r="T33" s="78">
        <f>SUMPRODUCT(LTA!F33:AJ33,LTA!F$101:AJ$101,LTA!F$104:AJ$104)</f>
        <v>40.74</v>
      </c>
      <c r="U33" s="78">
        <f>SUMPRODUCT(LTA!F33:AJ33,LTA!F$102:AJ$102,LTA!F$104:AJ$104)</f>
        <v>109.57000000000001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25.51</v>
      </c>
      <c r="AB33" s="117">
        <f>-STOA!O33</f>
        <v>-292.94</v>
      </c>
      <c r="AC33">
        <f t="shared" si="0"/>
        <v>13.292375614848147</v>
      </c>
      <c r="AD33">
        <f t="shared" si="1"/>
        <v>858.50214148076157</v>
      </c>
      <c r="AE33">
        <f>'IDT-1'!C33</f>
        <v>0</v>
      </c>
      <c r="AF33" s="26"/>
      <c r="AG33">
        <f t="shared" si="2"/>
        <v>858.50214148076157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8.8445826853291862</v>
      </c>
      <c r="F34">
        <f>GT_Spot!Q34</f>
        <v>0</v>
      </c>
      <c r="G34">
        <f>PPCL_NG!Q34</f>
        <v>23.048377353285975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25</v>
      </c>
      <c r="L34">
        <f>TWOMCL!P34</f>
        <v>0</v>
      </c>
      <c r="M34">
        <f>EDWPCL!T34</f>
        <v>0</v>
      </c>
      <c r="N34">
        <f>'MSW BWN'!T34</f>
        <v>4.1394799999999989</v>
      </c>
      <c r="O34">
        <f>BYPL_ISGS_exbus!BB34</f>
        <v>785.20833225239403</v>
      </c>
      <c r="P34" s="77">
        <v>65.27</v>
      </c>
      <c r="Q34" s="77">
        <v>21.932539664157499</v>
      </c>
      <c r="R34" s="80">
        <v>21.350000000000005</v>
      </c>
      <c r="S34" s="80">
        <v>0</v>
      </c>
      <c r="T34" s="78">
        <f>SUMPRODUCT(LTA!F34:AJ34,LTA!F$101:AJ$101,LTA!F$104:AJ$104)</f>
        <v>47.36</v>
      </c>
      <c r="U34" s="78">
        <f>SUMPRODUCT(LTA!F34:AJ34,LTA!F$102:AJ$102,LTA!F$104:AJ$104)</f>
        <v>118.33000000000001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65.599999999999994</v>
      </c>
      <c r="AB34" s="117">
        <f>-STOA!O34</f>
        <v>-292.94</v>
      </c>
      <c r="AC34">
        <f t="shared" si="0"/>
        <v>13.699854372001269</v>
      </c>
      <c r="AD34">
        <f t="shared" si="1"/>
        <v>914.44345758316513</v>
      </c>
      <c r="AE34">
        <f>'IDT-1'!C34</f>
        <v>0</v>
      </c>
      <c r="AF34" s="26"/>
      <c r="AG34">
        <f t="shared" si="2"/>
        <v>914.44345758316513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8.8445826853291862</v>
      </c>
      <c r="F35">
        <f>GT_Spot!Q35</f>
        <v>0</v>
      </c>
      <c r="G35">
        <f>PPCL_NG!Q35</f>
        <v>23.136429211778495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25</v>
      </c>
      <c r="L35">
        <f>TWOMCL!P35</f>
        <v>0</v>
      </c>
      <c r="M35">
        <f>EDWPCL!T35</f>
        <v>0</v>
      </c>
      <c r="N35">
        <f>'MSW BWN'!T35</f>
        <v>4.2264759999999999</v>
      </c>
      <c r="O35">
        <f>BYPL_ISGS_exbus!BB35</f>
        <v>780.9857904152941</v>
      </c>
      <c r="P35" s="77">
        <v>65.27</v>
      </c>
      <c r="Q35" s="77">
        <v>21.932539664157499</v>
      </c>
      <c r="R35" s="80">
        <v>21.350000000000005</v>
      </c>
      <c r="S35" s="80">
        <v>0</v>
      </c>
      <c r="T35" s="78">
        <f>SUMPRODUCT(LTA!F35:AJ35,LTA!F$101:AJ$101,LTA!F$104:AJ$104)</f>
        <v>54.08</v>
      </c>
      <c r="U35" s="78">
        <f>SUMPRODUCT(LTA!F35:AJ35,LTA!F$102:AJ$102,LTA!F$104:AJ$104)</f>
        <v>118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87.539999999999992</v>
      </c>
      <c r="AB35" s="117">
        <f>-STOA!O35</f>
        <v>-292.94</v>
      </c>
      <c r="AC35">
        <f t="shared" si="0"/>
        <v>13.869149787378552</v>
      </c>
      <c r="AD35">
        <f t="shared" si="1"/>
        <v>943.55666818918075</v>
      </c>
      <c r="AE35">
        <f>'IDT-1'!C35</f>
        <v>0</v>
      </c>
      <c r="AF35" s="26"/>
      <c r="AG35">
        <f t="shared" si="2"/>
        <v>943.55666818918075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8.8445826853291862</v>
      </c>
      <c r="F36">
        <f>GT_Spot!Q36</f>
        <v>0</v>
      </c>
      <c r="G36">
        <f>PPCL_NG!Q36</f>
        <v>23.170493069443484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25</v>
      </c>
      <c r="L36">
        <f>TWOMCL!P36</f>
        <v>0</v>
      </c>
      <c r="M36">
        <f>EDWPCL!T36</f>
        <v>0</v>
      </c>
      <c r="N36">
        <f>'MSW BWN'!T36</f>
        <v>4.2494199999999998</v>
      </c>
      <c r="O36">
        <f>BYPL_ISGS_exbus!BB36</f>
        <v>776.83524143039415</v>
      </c>
      <c r="P36" s="77">
        <v>65.27</v>
      </c>
      <c r="Q36" s="77">
        <v>21.932539664157499</v>
      </c>
      <c r="R36" s="80">
        <v>21.350000000000005</v>
      </c>
      <c r="S36" s="80">
        <v>0</v>
      </c>
      <c r="T36" s="78">
        <f>SUMPRODUCT(LTA!F36:AJ36,LTA!F$101:AJ$101,LTA!F$104:AJ$104)</f>
        <v>68.08</v>
      </c>
      <c r="U36" s="78">
        <f>SUMPRODUCT(LTA!F36:AJ36,LTA!F$102:AJ$102,LTA!F$104:AJ$104)</f>
        <v>117.47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101.91</v>
      </c>
      <c r="AB36" s="117">
        <f>-STOA!O36</f>
        <v>-292.94</v>
      </c>
      <c r="AC36">
        <f t="shared" si="0"/>
        <v>14.104753008025469</v>
      </c>
      <c r="AD36">
        <f t="shared" si="1"/>
        <v>964.06752384129891</v>
      </c>
      <c r="AE36">
        <f>'IDT-1'!C36</f>
        <v>0</v>
      </c>
      <c r="AF36" s="26"/>
      <c r="AG36">
        <f t="shared" si="2"/>
        <v>964.06752384129891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-18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8.7677130044843068</v>
      </c>
      <c r="F37">
        <f>GT_Spot!Q37</f>
        <v>0</v>
      </c>
      <c r="G37">
        <f>PPCL_NG!Q37</f>
        <v>23.120361354389349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25</v>
      </c>
      <c r="L37">
        <f>TWOMCL!P37</f>
        <v>0</v>
      </c>
      <c r="M37">
        <f>EDWPCL!T37</f>
        <v>0</v>
      </c>
      <c r="N37">
        <f>'MSW BWN'!T37</f>
        <v>4.3230319999999995</v>
      </c>
      <c r="O37">
        <f>BYPL_ISGS_exbus!BB37</f>
        <v>749.23960512600263</v>
      </c>
      <c r="P37" s="77">
        <v>65.27</v>
      </c>
      <c r="Q37" s="77">
        <v>21.932539664157499</v>
      </c>
      <c r="R37" s="80">
        <v>21.350000000000005</v>
      </c>
      <c r="S37" s="80">
        <v>0</v>
      </c>
      <c r="T37" s="78">
        <f>SUMPRODUCT(LTA!F37:AJ37,LTA!F$101:AJ$101,LTA!F$104:AJ$104)</f>
        <v>82.59</v>
      </c>
      <c r="U37" s="78">
        <f>SUMPRODUCT(LTA!F37:AJ37,LTA!F$102:AJ$102,LTA!F$104:AJ$104)</f>
        <v>117.12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126.15999999999998</v>
      </c>
      <c r="AB37" s="117">
        <f>-STOA!O37</f>
        <v>-292.94</v>
      </c>
      <c r="AC37">
        <f t="shared" si="0"/>
        <v>14.122187286463395</v>
      </c>
      <c r="AD37">
        <f t="shared" si="1"/>
        <v>1002.1910638625702</v>
      </c>
      <c r="AE37">
        <f>'IDT-1'!C37</f>
        <v>0</v>
      </c>
      <c r="AF37" s="26"/>
      <c r="AG37">
        <f t="shared" si="2"/>
        <v>1002.1910638625702</v>
      </c>
      <c r="AI37" s="75">
        <f>PXIL!I37</f>
        <v>0</v>
      </c>
      <c r="AJ37" s="75">
        <f>PXIL!O37</f>
        <v>0</v>
      </c>
      <c r="AK37" s="75">
        <f>RTM_IEX!I37</f>
        <v>9.3800000000000008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8.7677130044843068</v>
      </c>
      <c r="F38">
        <f>GT_Spot!Q38</f>
        <v>0</v>
      </c>
      <c r="G38">
        <f>PPCL_NG!Q38</f>
        <v>23.191702641197153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25</v>
      </c>
      <c r="L38">
        <f>TWOMCL!P38</f>
        <v>0</v>
      </c>
      <c r="M38">
        <f>EDWPCL!T38</f>
        <v>0</v>
      </c>
      <c r="N38">
        <f>'MSW BWN'!T38</f>
        <v>4.2723639999999996</v>
      </c>
      <c r="O38">
        <f>BYPL_ISGS_exbus!BB38</f>
        <v>739.0219261297857</v>
      </c>
      <c r="P38" s="77">
        <v>65.27</v>
      </c>
      <c r="Q38" s="77">
        <v>21.932539664157499</v>
      </c>
      <c r="R38" s="80">
        <v>21.350000000000005</v>
      </c>
      <c r="S38" s="80">
        <v>0</v>
      </c>
      <c r="T38" s="78">
        <f>SUMPRODUCT(LTA!F38:AJ38,LTA!F$101:AJ$101,LTA!F$104:AJ$104)</f>
        <v>97.16</v>
      </c>
      <c r="U38" s="78">
        <f>SUMPRODUCT(LTA!F38:AJ38,LTA!F$102:AJ$102,LTA!F$104:AJ$104)</f>
        <v>116.67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145.91999999999999</v>
      </c>
      <c r="AB38" s="117">
        <f>-STOA!O38</f>
        <v>-292.94</v>
      </c>
      <c r="AC38">
        <f t="shared" si="0"/>
        <v>14.315197636220597</v>
      </c>
      <c r="AD38">
        <f t="shared" si="1"/>
        <v>1023.9310478034042</v>
      </c>
      <c r="AE38">
        <f>'IDT-1'!C38</f>
        <v>0</v>
      </c>
      <c r="AF38" s="26"/>
      <c r="AG38">
        <f t="shared" si="2"/>
        <v>1023.9310478034042</v>
      </c>
      <c r="AI38" s="75">
        <f>PXIL!I38</f>
        <v>0</v>
      </c>
      <c r="AJ38" s="75">
        <f>PXIL!O38</f>
        <v>0</v>
      </c>
      <c r="AK38" s="75">
        <f>RTM_IEX!I38</f>
        <v>7.63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8.7758424053913942</v>
      </c>
      <c r="F39">
        <f>GT_Spot!Q39</f>
        <v>0</v>
      </c>
      <c r="G39">
        <f>PPCL_NG!Q39</f>
        <v>23.048377353285975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25</v>
      </c>
      <c r="L39">
        <f>TWOMCL!P39</f>
        <v>0</v>
      </c>
      <c r="M39">
        <f>EDWPCL!T39</f>
        <v>0</v>
      </c>
      <c r="N39">
        <f>'MSW BWN'!T39</f>
        <v>4.3000879999999997</v>
      </c>
      <c r="O39">
        <f>BYPL_ISGS_exbus!BB39</f>
        <v>728.94309638290792</v>
      </c>
      <c r="P39" s="77">
        <v>65.27</v>
      </c>
      <c r="Q39" s="77">
        <v>21.932539664157499</v>
      </c>
      <c r="R39" s="80">
        <v>21.350000000000005</v>
      </c>
      <c r="S39" s="80">
        <v>0</v>
      </c>
      <c r="T39" s="78">
        <f>SUMPRODUCT(LTA!F39:AJ39,LTA!F$101:AJ$101,LTA!F$104:AJ$104)</f>
        <v>110.91</v>
      </c>
      <c r="U39" s="78">
        <f>SUMPRODUCT(LTA!F39:AJ39,LTA!F$102:AJ$102,LTA!F$104:AJ$104)</f>
        <v>116.4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150.41999999999999</v>
      </c>
      <c r="AB39" s="117">
        <f>-STOA!O39</f>
        <v>-292.94</v>
      </c>
      <c r="AC39">
        <f t="shared" si="0"/>
        <v>14.468878181842436</v>
      </c>
      <c r="AD39">
        <f t="shared" si="1"/>
        <v>1041.2410656239003</v>
      </c>
      <c r="AE39">
        <f>'IDT-1'!C39</f>
        <v>0</v>
      </c>
      <c r="AF39" s="26"/>
      <c r="AG39">
        <f t="shared" si="2"/>
        <v>1041.2410656239003</v>
      </c>
      <c r="AI39" s="75">
        <f>PXIL!I39</f>
        <v>0</v>
      </c>
      <c r="AJ39" s="75">
        <f>PXIL!O39</f>
        <v>0</v>
      </c>
      <c r="AK39" s="75">
        <f>RTM_IEX!I39</f>
        <v>17.3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8.7758424053913942</v>
      </c>
      <c r="F40">
        <f>GT_Spot!Q40</f>
        <v>0</v>
      </c>
      <c r="G40">
        <f>PPCL_NG!Q40</f>
        <v>23.079870353768701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25</v>
      </c>
      <c r="L40">
        <f>TWOMCL!P40</f>
        <v>0</v>
      </c>
      <c r="M40">
        <f>EDWPCL!T40</f>
        <v>0</v>
      </c>
      <c r="N40">
        <f>'MSW BWN'!T40</f>
        <v>4.2264759999999999</v>
      </c>
      <c r="O40">
        <f>BYPL_ISGS_exbus!BB40</f>
        <v>713.58594375850805</v>
      </c>
      <c r="P40" s="77">
        <v>65.27</v>
      </c>
      <c r="Q40" s="77">
        <v>21.932539664157499</v>
      </c>
      <c r="R40" s="80">
        <v>21.350000000000005</v>
      </c>
      <c r="S40" s="80">
        <v>0</v>
      </c>
      <c r="T40" s="78">
        <f>SUMPRODUCT(LTA!F40:AJ40,LTA!F$101:AJ$101,LTA!F$104:AJ$104)</f>
        <v>123.14000000000001</v>
      </c>
      <c r="U40" s="78">
        <f>SUMPRODUCT(LTA!F40:AJ40,LTA!F$102:AJ$102,LTA!F$104:AJ$104)</f>
        <v>116.15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170.78</v>
      </c>
      <c r="AB40" s="117">
        <f>-STOA!O40</f>
        <v>-292.94</v>
      </c>
      <c r="AC40">
        <f t="shared" si="0"/>
        <v>14.626228591551964</v>
      </c>
      <c r="AD40">
        <f t="shared" si="1"/>
        <v>1058.9644435902737</v>
      </c>
      <c r="AE40">
        <f>'IDT-1'!C40</f>
        <v>0</v>
      </c>
      <c r="AF40" s="26"/>
      <c r="AG40">
        <f t="shared" si="2"/>
        <v>1058.9644435902737</v>
      </c>
      <c r="AI40" s="75">
        <f>PXIL!I40</f>
        <v>0</v>
      </c>
      <c r="AJ40" s="75">
        <f>PXIL!O40</f>
        <v>0</v>
      </c>
      <c r="AK40" s="75">
        <f>RTM_IEX!I40</f>
        <v>18.239999999999998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8.7758424053913942</v>
      </c>
      <c r="F41">
        <f>GT_Spot!Q41</f>
        <v>0</v>
      </c>
      <c r="G41">
        <f>PPCL_NG!Q41</f>
        <v>22.129796680221318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52</v>
      </c>
      <c r="L41">
        <f>TWOMCL!P41</f>
        <v>0</v>
      </c>
      <c r="M41">
        <f>EDWPCL!T41</f>
        <v>0</v>
      </c>
      <c r="N41">
        <f>'MSW BWN'!T41</f>
        <v>4.3956879999999989</v>
      </c>
      <c r="O41">
        <f>BYPL_ISGS_exbus!BB41</f>
        <v>708.7777602945273</v>
      </c>
      <c r="P41" s="77">
        <v>65.27</v>
      </c>
      <c r="Q41" s="77">
        <v>21.932539664157499</v>
      </c>
      <c r="R41" s="80">
        <v>21.350000000000005</v>
      </c>
      <c r="S41" s="80">
        <v>0</v>
      </c>
      <c r="T41" s="78">
        <f>SUMPRODUCT(LTA!F41:AJ41,LTA!F$101:AJ$101,LTA!F$104:AJ$104)</f>
        <v>137.44999999999999</v>
      </c>
      <c r="U41" s="78">
        <f>SUMPRODUCT(LTA!F41:AJ41,LTA!F$102:AJ$102,LTA!F$104:AJ$104)</f>
        <v>116.08000000000001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185.46</v>
      </c>
      <c r="AB41" s="117">
        <f>-STOA!O41</f>
        <v>-292.94</v>
      </c>
      <c r="AC41">
        <f t="shared" si="0"/>
        <v>15.041800907174645</v>
      </c>
      <c r="AD41">
        <f t="shared" si="1"/>
        <v>1075.6398261371228</v>
      </c>
      <c r="AE41">
        <f>'IDT-1'!C41</f>
        <v>0</v>
      </c>
      <c r="AF41" s="26"/>
      <c r="AG41">
        <f t="shared" si="2"/>
        <v>1075.6398261371228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8.7758424053913942</v>
      </c>
      <c r="F42">
        <f>GT_Spot!Q42</f>
        <v>0</v>
      </c>
      <c r="G42">
        <f>PPCL_NG!Q42</f>
        <v>24.2501996242652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50</v>
      </c>
      <c r="L42">
        <f>TWOMCL!P42</f>
        <v>0</v>
      </c>
      <c r="M42">
        <f>EDWPCL!T42</f>
        <v>0</v>
      </c>
      <c r="N42">
        <f>'MSW BWN'!T42</f>
        <v>4.423411999999999</v>
      </c>
      <c r="O42">
        <f>BYPL_ISGS_exbus!BB42</f>
        <v>702.0608781091272</v>
      </c>
      <c r="P42" s="77">
        <v>65.27</v>
      </c>
      <c r="Q42" s="77">
        <v>21.932539664157499</v>
      </c>
      <c r="R42" s="80">
        <v>21.350000000000005</v>
      </c>
      <c r="S42" s="80">
        <v>0</v>
      </c>
      <c r="T42" s="78">
        <f>SUMPRODUCT(LTA!F42:AJ42,LTA!F$101:AJ$101,LTA!F$104:AJ$104)</f>
        <v>146.63999999999999</v>
      </c>
      <c r="U42" s="78">
        <f>SUMPRODUCT(LTA!F42:AJ42,LTA!F$102:AJ$102,LTA!F$104:AJ$104)</f>
        <v>115.53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203.72</v>
      </c>
      <c r="AB42" s="117">
        <f>-STOA!O42</f>
        <v>-292.94</v>
      </c>
      <c r="AC42">
        <f t="shared" si="0"/>
        <v>15.220715861050712</v>
      </c>
      <c r="AD42">
        <f t="shared" si="1"/>
        <v>1095.7921559418905</v>
      </c>
      <c r="AE42">
        <f>'IDT-1'!C42</f>
        <v>0</v>
      </c>
      <c r="AF42" s="26"/>
      <c r="AG42">
        <f t="shared" si="2"/>
        <v>1095.7921559418905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8.7758424053913942</v>
      </c>
      <c r="F43">
        <f>GT_Spot!Q43</f>
        <v>0</v>
      </c>
      <c r="G43">
        <f>PPCL_NG!Q43</f>
        <v>24.903752015029394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55</v>
      </c>
      <c r="L43">
        <f>TWOMCL!P43</f>
        <v>0</v>
      </c>
      <c r="M43">
        <f>EDWPCL!T43</f>
        <v>0</v>
      </c>
      <c r="N43">
        <f>'MSW BWN'!T43</f>
        <v>4.3459759999999994</v>
      </c>
      <c r="O43">
        <f>BYPL_ISGS_exbus!BB43</f>
        <v>698.0460170906714</v>
      </c>
      <c r="P43" s="77">
        <v>65.27</v>
      </c>
      <c r="Q43" s="77">
        <v>21.932539664157499</v>
      </c>
      <c r="R43" s="80">
        <v>21.350000000000005</v>
      </c>
      <c r="S43" s="80">
        <v>0</v>
      </c>
      <c r="T43" s="78">
        <f>SUMPRODUCT(LTA!F43:AJ43,LTA!F$101:AJ$101,LTA!F$104:AJ$104)</f>
        <v>155.67999999999998</v>
      </c>
      <c r="U43" s="78">
        <f>SUMPRODUCT(LTA!F43:AJ43,LTA!F$102:AJ$102,LTA!F$104:AJ$104)</f>
        <v>113.63000000000001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207.29999999999998</v>
      </c>
      <c r="AB43" s="117">
        <f>-STOA!O43</f>
        <v>-292.94</v>
      </c>
      <c r="AC43">
        <f t="shared" si="0"/>
        <v>15.568500351426302</v>
      </c>
      <c r="AD43">
        <f t="shared" si="1"/>
        <v>1080.7256268238234</v>
      </c>
      <c r="AE43">
        <f>'IDT-1'!C43</f>
        <v>0</v>
      </c>
      <c r="AF43" s="26"/>
      <c r="AG43">
        <f t="shared" si="2"/>
        <v>1080.7256268238234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8.7758424053913942</v>
      </c>
      <c r="F44">
        <f>GT_Spot!Q44</f>
        <v>0</v>
      </c>
      <c r="G44">
        <f>PPCL_NG!Q44</f>
        <v>29.721532028361921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50</v>
      </c>
      <c r="L44">
        <f>TWOMCL!P44</f>
        <v>0</v>
      </c>
      <c r="M44">
        <f>EDWPCL!T44</f>
        <v>0</v>
      </c>
      <c r="N44">
        <f>'MSW BWN'!T44</f>
        <v>4.2905279999999992</v>
      </c>
      <c r="O44">
        <f>BYPL_ISGS_exbus!BB44</f>
        <v>702.05821231707125</v>
      </c>
      <c r="P44" s="77">
        <v>65.27</v>
      </c>
      <c r="Q44" s="77">
        <v>21.932539664157499</v>
      </c>
      <c r="R44" s="80">
        <v>21.350000000000005</v>
      </c>
      <c r="S44" s="80">
        <v>0</v>
      </c>
      <c r="T44" s="78">
        <f>SUMPRODUCT(LTA!F44:AJ44,LTA!F$101:AJ$101,LTA!F$104:AJ$104)</f>
        <v>162.88</v>
      </c>
      <c r="U44" s="78">
        <f>SUMPRODUCT(LTA!F44:AJ44,LTA!F$102:AJ$102,LTA!F$104:AJ$104)</f>
        <v>113.29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211.2</v>
      </c>
      <c r="AB44" s="117">
        <f>-STOA!O44</f>
        <v>-292.94</v>
      </c>
      <c r="AC44">
        <f t="shared" si="0"/>
        <v>15.669769808569358</v>
      </c>
      <c r="AD44">
        <f t="shared" si="1"/>
        <v>1098.1588846064128</v>
      </c>
      <c r="AE44">
        <f>'IDT-1'!C44</f>
        <v>0</v>
      </c>
      <c r="AF44" s="26"/>
      <c r="AG44">
        <f t="shared" si="2"/>
        <v>1098.1588846064128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-39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8.7758424053913942</v>
      </c>
      <c r="F45">
        <f>GT_Spot!Q45</f>
        <v>0</v>
      </c>
      <c r="G45">
        <f>PPCL_NG!Q45</f>
        <v>28.918247378946734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50</v>
      </c>
      <c r="L45">
        <f>TWOMCL!P45</f>
        <v>0</v>
      </c>
      <c r="M45">
        <f>EDWPCL!T45</f>
        <v>0</v>
      </c>
      <c r="N45">
        <f>'MSW BWN'!T45</f>
        <v>4.2312559999999992</v>
      </c>
      <c r="O45">
        <f>BYPL_ISGS_exbus!BB45</f>
        <v>701.90792227400391</v>
      </c>
      <c r="P45" s="77">
        <v>65.27</v>
      </c>
      <c r="Q45" s="77">
        <v>21.932539664157499</v>
      </c>
      <c r="R45" s="80">
        <v>21.350000000000005</v>
      </c>
      <c r="S45" s="80">
        <v>0</v>
      </c>
      <c r="T45" s="78">
        <f>SUMPRODUCT(LTA!F45:AJ45,LTA!F$101:AJ$101,LTA!F$104:AJ$104)</f>
        <v>161.07999999999998</v>
      </c>
      <c r="U45" s="78">
        <f>SUMPRODUCT(LTA!F45:AJ45,LTA!F$102:AJ$102,LTA!F$104:AJ$104)</f>
        <v>112.99000000000001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205.22</v>
      </c>
      <c r="AB45" s="117">
        <f>-STOA!O45</f>
        <v>-292.94</v>
      </c>
      <c r="AC45">
        <f t="shared" si="0"/>
        <v>15.749559053075025</v>
      </c>
      <c r="AD45">
        <f t="shared" si="1"/>
        <v>1070.9862486694244</v>
      </c>
      <c r="AE45">
        <f>'IDT-1'!C45</f>
        <v>0</v>
      </c>
      <c r="AF45" s="26"/>
      <c r="AG45">
        <f t="shared" si="2"/>
        <v>1070.9862486694244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8.7758424053913942</v>
      </c>
      <c r="F46">
        <f>GT_Spot!Q46</f>
        <v>0</v>
      </c>
      <c r="G46">
        <f>PPCL_NG!Q46</f>
        <v>26.508393430701172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55</v>
      </c>
      <c r="L46">
        <f>TWOMCL!P46</f>
        <v>0</v>
      </c>
      <c r="M46">
        <f>EDWPCL!T46</f>
        <v>0</v>
      </c>
      <c r="N46">
        <f>'MSW BWN'!T46</f>
        <v>4.3870839999999998</v>
      </c>
      <c r="O46">
        <f>BYPL_ISGS_exbus!BB46</f>
        <v>696.80698708600391</v>
      </c>
      <c r="P46" s="77">
        <v>65.27</v>
      </c>
      <c r="Q46" s="77">
        <v>21.932539664157499</v>
      </c>
      <c r="R46" s="80">
        <v>21.350000000000005</v>
      </c>
      <c r="S46" s="80">
        <v>0</v>
      </c>
      <c r="T46" s="78">
        <f>SUMPRODUCT(LTA!F46:AJ46,LTA!F$101:AJ$101,LTA!F$104:AJ$104)</f>
        <v>165.81</v>
      </c>
      <c r="U46" s="78">
        <f>SUMPRODUCT(LTA!F46:AJ46,LTA!F$102:AJ$102,LTA!F$104:AJ$104)</f>
        <v>111.02000000000001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197.45000000000002</v>
      </c>
      <c r="AB46" s="117">
        <f>-STOA!O46</f>
        <v>-292.94</v>
      </c>
      <c r="AC46">
        <f t="shared" si="0"/>
        <v>15.649234884987285</v>
      </c>
      <c r="AD46">
        <f t="shared" si="1"/>
        <v>1067.7216117012667</v>
      </c>
      <c r="AE46">
        <f>'IDT-1'!C46</f>
        <v>0</v>
      </c>
      <c r="AF46" s="26"/>
      <c r="AG46">
        <f t="shared" si="2"/>
        <v>1067.7216117012667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-53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8.6977578475336319</v>
      </c>
      <c r="F47">
        <f>GT_Spot!Q47</f>
        <v>0</v>
      </c>
      <c r="G47">
        <f>PPCL_NG!Q47</f>
        <v>29.246311010215667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55</v>
      </c>
      <c r="L47">
        <f>TWOMCL!P47</f>
        <v>0</v>
      </c>
      <c r="M47">
        <f>EDWPCL!T47</f>
        <v>0</v>
      </c>
      <c r="N47">
        <f>'MSW BWN'!T47</f>
        <v>4.4874639999999992</v>
      </c>
      <c r="O47">
        <f>BYPL_ISGS_exbus!BB47</f>
        <v>696.0015762000038</v>
      </c>
      <c r="P47" s="77">
        <v>65.27</v>
      </c>
      <c r="Q47" s="77">
        <v>21.932539664157499</v>
      </c>
      <c r="R47" s="80">
        <v>21.350000000000005</v>
      </c>
      <c r="S47" s="80">
        <v>0</v>
      </c>
      <c r="T47" s="78">
        <f>SUMPRODUCT(LTA!F47:AJ47,LTA!F$101:AJ$101,LTA!F$104:AJ$104)</f>
        <v>169.44</v>
      </c>
      <c r="U47" s="78">
        <f>SUMPRODUCT(LTA!F47:AJ47,LTA!F$102:AJ$102,LTA!F$104:AJ$104)</f>
        <v>111.22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195.35999999999999</v>
      </c>
      <c r="AB47" s="117">
        <f>-STOA!O47</f>
        <v>-292.94</v>
      </c>
      <c r="AC47">
        <f t="shared" si="0"/>
        <v>15.74389603643643</v>
      </c>
      <c r="AD47">
        <f t="shared" si="1"/>
        <v>1064.3217526854742</v>
      </c>
      <c r="AE47">
        <f>'IDT-1'!C47</f>
        <v>0</v>
      </c>
      <c r="AF47" s="26"/>
      <c r="AG47">
        <f t="shared" si="2"/>
        <v>1064.3217526854742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8.6977578475336319</v>
      </c>
      <c r="F48">
        <f>GT_Spot!Q48</f>
        <v>0</v>
      </c>
      <c r="G48">
        <f>PPCL_NG!Q48</f>
        <v>29.567699043294958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55</v>
      </c>
      <c r="L48">
        <f>TWOMCL!P48</f>
        <v>0</v>
      </c>
      <c r="M48">
        <f>EDWPCL!T48</f>
        <v>0</v>
      </c>
      <c r="N48">
        <f>'MSW BWN'!T48</f>
        <v>4.5706359999999986</v>
      </c>
      <c r="O48">
        <f>BYPL_ISGS_exbus!BB48</f>
        <v>696.0015762000038</v>
      </c>
      <c r="P48" s="77">
        <v>65.27</v>
      </c>
      <c r="Q48" s="77">
        <v>21.932539664157499</v>
      </c>
      <c r="R48" s="80">
        <v>21.350000000000005</v>
      </c>
      <c r="S48" s="80">
        <v>0</v>
      </c>
      <c r="T48" s="78">
        <f>SUMPRODUCT(LTA!F48:AJ48,LTA!F$101:AJ$101,LTA!F$104:AJ$104)</f>
        <v>174.79</v>
      </c>
      <c r="U48" s="78">
        <f>SUMPRODUCT(LTA!F48:AJ48,LTA!F$102:AJ$102,LTA!F$104:AJ$104)</f>
        <v>111.43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188.49</v>
      </c>
      <c r="AB48" s="117">
        <f>-STOA!O48</f>
        <v>-292.94</v>
      </c>
      <c r="AC48">
        <f t="shared" si="0"/>
        <v>15.762562547294113</v>
      </c>
      <c r="AD48">
        <f t="shared" si="1"/>
        <v>1060.397646207696</v>
      </c>
      <c r="AE48">
        <f>'IDT-1'!C48</f>
        <v>0</v>
      </c>
      <c r="AF48" s="26"/>
      <c r="AG48">
        <f t="shared" si="2"/>
        <v>1060.397646207696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8.6977578475336319</v>
      </c>
      <c r="F49">
        <f>GT_Spot!Q49</f>
        <v>0</v>
      </c>
      <c r="G49">
        <f>PPCL_NG!Q49</f>
        <v>31.974342714989508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25</v>
      </c>
      <c r="L49">
        <f>TWOMCL!P49</f>
        <v>0</v>
      </c>
      <c r="M49">
        <f>EDWPCL!T49</f>
        <v>0</v>
      </c>
      <c r="N49">
        <f>'MSW BWN'!T49</f>
        <v>4.698739999999999</v>
      </c>
      <c r="O49">
        <f>BYPL_ISGS_exbus!BB49</f>
        <v>696.78754758685329</v>
      </c>
      <c r="P49" s="77">
        <v>65.27</v>
      </c>
      <c r="Q49" s="77">
        <v>21.932539664157499</v>
      </c>
      <c r="R49" s="80">
        <v>21.350000000000005</v>
      </c>
      <c r="S49" s="80">
        <v>0</v>
      </c>
      <c r="T49" s="78">
        <f>SUMPRODUCT(LTA!F49:AJ49,LTA!F$101:AJ$101,LTA!F$104:AJ$104)</f>
        <v>179.13</v>
      </c>
      <c r="U49" s="78">
        <f>SUMPRODUCT(LTA!F49:AJ49,LTA!F$102:AJ$102,LTA!F$104:AJ$104)</f>
        <v>111.72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54.49</v>
      </c>
      <c r="Z49" s="75">
        <f>IEX!O49</f>
        <v>0</v>
      </c>
      <c r="AA49" s="117">
        <f>STOA!I49</f>
        <v>60.44</v>
      </c>
      <c r="AB49" s="117">
        <f>-STOA!O49</f>
        <v>-292.94</v>
      </c>
      <c r="AC49">
        <f t="shared" si="0"/>
        <v>14.926445646599294</v>
      </c>
      <c r="AD49">
        <f t="shared" si="1"/>
        <v>1048.5844821669345</v>
      </c>
      <c r="AE49">
        <f>'IDT-1'!C49</f>
        <v>0</v>
      </c>
      <c r="AF49" s="26"/>
      <c r="AG49">
        <f t="shared" si="2"/>
        <v>1048.5844821669345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-22</v>
      </c>
      <c r="AM49" s="75">
        <f>RTM_PXI!I49</f>
        <v>0</v>
      </c>
      <c r="AN49" s="75">
        <f>RTM_PXI!O49</f>
        <v>0</v>
      </c>
      <c r="AO49" s="192">
        <f>GDAM_IEX!I49</f>
        <v>41.96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8.6977578475336319</v>
      </c>
      <c r="F50">
        <f>GT_Spot!Q50</f>
        <v>0</v>
      </c>
      <c r="G50">
        <f>PPCL_NG!Q50</f>
        <v>35.676281054175369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25</v>
      </c>
      <c r="L50">
        <f>TWOMCL!P50</f>
        <v>0</v>
      </c>
      <c r="M50">
        <f>EDWPCL!T50</f>
        <v>0</v>
      </c>
      <c r="N50">
        <f>'MSW BWN'!T50</f>
        <v>4.808679999999999</v>
      </c>
      <c r="O50">
        <f>BYPL_ISGS_exbus!BB50</f>
        <v>696.72524494285312</v>
      </c>
      <c r="P50" s="77">
        <v>65.27</v>
      </c>
      <c r="Q50" s="77">
        <v>21.932539664157499</v>
      </c>
      <c r="R50" s="80">
        <v>21.350000000000005</v>
      </c>
      <c r="S50" s="80">
        <v>0</v>
      </c>
      <c r="T50" s="78">
        <f>SUMPRODUCT(LTA!F50:AJ50,LTA!F$101:AJ$101,LTA!F$104:AJ$104)</f>
        <v>182.17</v>
      </c>
      <c r="U50" s="78">
        <f>SUMPRODUCT(LTA!F50:AJ50,LTA!F$102:AJ$102,LTA!F$104:AJ$104)</f>
        <v>112.05000000000001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50.34</v>
      </c>
      <c r="Z50" s="75">
        <f>IEX!O50</f>
        <v>0</v>
      </c>
      <c r="AA50" s="117">
        <f>STOA!I50</f>
        <v>61.64</v>
      </c>
      <c r="AB50" s="117">
        <f>-STOA!O50</f>
        <v>-292.94</v>
      </c>
      <c r="AC50">
        <f t="shared" si="0"/>
        <v>14.969150677850099</v>
      </c>
      <c r="AD50">
        <f t="shared" si="1"/>
        <v>1041.3413528308693</v>
      </c>
      <c r="AE50">
        <f>'IDT-1'!C50</f>
        <v>0</v>
      </c>
      <c r="AF50" s="26"/>
      <c r="AG50">
        <f t="shared" si="2"/>
        <v>1041.3413528308693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-28</v>
      </c>
      <c r="AM50" s="75">
        <f>RTM_PXI!I50</f>
        <v>0</v>
      </c>
      <c r="AN50" s="75">
        <f>RTM_PXI!O50</f>
        <v>0</v>
      </c>
      <c r="AO50" s="192">
        <f>GDAM_IEX!I50</f>
        <v>36.590000000000003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8.6977578475336319</v>
      </c>
      <c r="F51">
        <f>GT_Spot!Q51</f>
        <v>0</v>
      </c>
      <c r="G51">
        <f>PPCL_NG!Q51</f>
        <v>40.017017833333334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25</v>
      </c>
      <c r="L51">
        <f>TWOMCL!P51</f>
        <v>0</v>
      </c>
      <c r="M51">
        <f>EDWPCL!T51</f>
        <v>0</v>
      </c>
      <c r="N51">
        <f>'MSW BWN'!T51</f>
        <v>4.7723519999999988</v>
      </c>
      <c r="O51">
        <f>BYPL_ISGS_exbus!BB51</f>
        <v>697.11467266285331</v>
      </c>
      <c r="P51" s="77">
        <v>65.27</v>
      </c>
      <c r="Q51" s="77">
        <v>21.932539664157499</v>
      </c>
      <c r="R51" s="80">
        <v>21.350000000000005</v>
      </c>
      <c r="S51" s="80">
        <v>0</v>
      </c>
      <c r="T51" s="78">
        <f>SUMPRODUCT(LTA!F51:AJ51,LTA!F$101:AJ$101,LTA!F$104:AJ$104)</f>
        <v>187.92</v>
      </c>
      <c r="U51" s="78">
        <f>SUMPRODUCT(LTA!F51:AJ51,LTA!F$102:AJ$102,LTA!F$104:AJ$104)</f>
        <v>112.36000000000001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41.24</v>
      </c>
      <c r="Z51" s="75">
        <f>IEX!O51</f>
        <v>0</v>
      </c>
      <c r="AA51" s="117">
        <f>STOA!I51</f>
        <v>61.64</v>
      </c>
      <c r="AB51" s="117">
        <f>-STOA!O51</f>
        <v>-292.94</v>
      </c>
      <c r="AC51">
        <f t="shared" si="0"/>
        <v>14.999925204175865</v>
      </c>
      <c r="AD51">
        <f t="shared" si="1"/>
        <v>1032.754414803702</v>
      </c>
      <c r="AE51">
        <f>'IDT-1'!C51</f>
        <v>0</v>
      </c>
      <c r="AF51" s="26"/>
      <c r="AG51">
        <f t="shared" si="2"/>
        <v>1032.754414803702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-34</v>
      </c>
      <c r="AM51" s="75">
        <f>RTM_PXI!I51</f>
        <v>0</v>
      </c>
      <c r="AN51" s="75">
        <f>RTM_PXI!O51</f>
        <v>0</v>
      </c>
      <c r="AO51" s="192">
        <f>GDAM_IEX!I51</f>
        <v>32.380000000000003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8.6977578475336319</v>
      </c>
      <c r="F52">
        <f>GT_Spot!Q52</f>
        <v>0</v>
      </c>
      <c r="G52">
        <f>PPCL_NG!Q52</f>
        <v>40.572099222605729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25</v>
      </c>
      <c r="L52">
        <f>TWOMCL!P52</f>
        <v>0</v>
      </c>
      <c r="M52">
        <f>EDWPCL!T52</f>
        <v>0</v>
      </c>
      <c r="N52">
        <f>'MSW BWN'!T52</f>
        <v>4.808679999999999</v>
      </c>
      <c r="O52">
        <f>BYPL_ISGS_exbus!BB52</f>
        <v>697.11467266285331</v>
      </c>
      <c r="P52" s="77">
        <v>65.27</v>
      </c>
      <c r="Q52" s="77">
        <v>21.932539664157499</v>
      </c>
      <c r="R52" s="80">
        <v>21.350000000000005</v>
      </c>
      <c r="S52" s="80">
        <v>0</v>
      </c>
      <c r="T52" s="78">
        <f>SUMPRODUCT(LTA!F52:AJ52,LTA!F$101:AJ$101,LTA!F$104:AJ$104)</f>
        <v>189.53</v>
      </c>
      <c r="U52" s="78">
        <f>SUMPRODUCT(LTA!F52:AJ52,LTA!F$102:AJ$102,LTA!F$104:AJ$104)</f>
        <v>112.67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36.090000000000003</v>
      </c>
      <c r="Z52" s="75">
        <f>IEX!O52</f>
        <v>0</v>
      </c>
      <c r="AA52" s="117">
        <f>STOA!I52</f>
        <v>61.64</v>
      </c>
      <c r="AB52" s="117">
        <f>-STOA!O52</f>
        <v>-292.94</v>
      </c>
      <c r="AC52">
        <f t="shared" si="0"/>
        <v>15.001080754501221</v>
      </c>
      <c r="AD52">
        <f t="shared" si="1"/>
        <v>1014.8046686426491</v>
      </c>
      <c r="AE52">
        <f>'IDT-1'!C52</f>
        <v>0</v>
      </c>
      <c r="AF52" s="26"/>
      <c r="AG52">
        <f t="shared" si="2"/>
        <v>1014.8046686426491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-43</v>
      </c>
      <c r="AM52" s="75">
        <f>RTM_PXI!I52</f>
        <v>0</v>
      </c>
      <c r="AN52" s="75">
        <f>RTM_PXI!O52</f>
        <v>0</v>
      </c>
      <c r="AO52" s="192">
        <f>GDAM_IEX!I52</f>
        <v>26.07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18.576362200579098</v>
      </c>
      <c r="F53">
        <f>GT_Spot!Q53</f>
        <v>0</v>
      </c>
      <c r="G53">
        <f>PPCL_NG!Q53</f>
        <v>44.852624108899718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25</v>
      </c>
      <c r="L53">
        <f>TWOMCL!P53</f>
        <v>0</v>
      </c>
      <c r="M53">
        <f>EDWPCL!T53</f>
        <v>0</v>
      </c>
      <c r="N53">
        <f>'MSW BWN'!T53</f>
        <v>4.7589679999999985</v>
      </c>
      <c r="O53">
        <f>BYPL_ISGS_exbus!BB53</f>
        <v>701.99771302777435</v>
      </c>
      <c r="P53" s="77">
        <v>65.27</v>
      </c>
      <c r="Q53" s="77">
        <v>21.932539664157499</v>
      </c>
      <c r="R53" s="80">
        <v>21.350000000000005</v>
      </c>
      <c r="S53" s="80">
        <v>0</v>
      </c>
      <c r="T53" s="78">
        <f>SUMPRODUCT(LTA!F53:AJ53,LTA!F$101:AJ$101,LTA!F$104:AJ$104)</f>
        <v>193.62</v>
      </c>
      <c r="U53" s="78">
        <f>SUMPRODUCT(LTA!F53:AJ53,LTA!F$102:AJ$102,LTA!F$104:AJ$104)</f>
        <v>116.27000000000001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21.35</v>
      </c>
      <c r="Z53" s="75">
        <f>IEX!O53</f>
        <v>0</v>
      </c>
      <c r="AA53" s="117">
        <f>STOA!I53</f>
        <v>62.239999999999995</v>
      </c>
      <c r="AB53" s="117">
        <f>-STOA!O53</f>
        <v>-292.94</v>
      </c>
      <c r="AC53">
        <f t="shared" si="0"/>
        <v>15.359601099739937</v>
      </c>
      <c r="AD53">
        <f t="shared" si="1"/>
        <v>980.85860590167078</v>
      </c>
      <c r="AE53">
        <f>'IDT-1'!C53</f>
        <v>0</v>
      </c>
      <c r="AF53" s="26"/>
      <c r="AG53">
        <f t="shared" si="2"/>
        <v>980.85860590167078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-80</v>
      </c>
      <c r="AM53" s="75">
        <f>RTM_PXI!I53</f>
        <v>0</v>
      </c>
      <c r="AN53" s="75">
        <f>RTM_PXI!O53</f>
        <v>0</v>
      </c>
      <c r="AO53" s="192">
        <f>GDAM_IEX!I53</f>
        <v>16.940000000000001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18.576362200579098</v>
      </c>
      <c r="F54">
        <f>GT_Spot!Q54</f>
        <v>0</v>
      </c>
      <c r="G54">
        <f>PPCL_NG!Q54</f>
        <v>47.796087610077095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25</v>
      </c>
      <c r="L54">
        <f>TWOMCL!P54</f>
        <v>0</v>
      </c>
      <c r="M54">
        <f>EDWPCL!T54</f>
        <v>0</v>
      </c>
      <c r="N54">
        <f>'MSW BWN'!T54</f>
        <v>4.7035199999999993</v>
      </c>
      <c r="O54">
        <f>BYPL_ISGS_exbus!BB54</f>
        <v>701.99771302777435</v>
      </c>
      <c r="P54" s="77">
        <v>65.27</v>
      </c>
      <c r="Q54" s="77">
        <v>21.932539664157499</v>
      </c>
      <c r="R54" s="80">
        <v>21.350000000000005</v>
      </c>
      <c r="S54" s="80">
        <v>0</v>
      </c>
      <c r="T54" s="78">
        <f>SUMPRODUCT(LTA!F54:AJ54,LTA!F$101:AJ$101,LTA!F$104:AJ$104)</f>
        <v>198</v>
      </c>
      <c r="U54" s="78">
        <f>SUMPRODUCT(LTA!F54:AJ54,LTA!F$102:AJ$102,LTA!F$104:AJ$104)</f>
        <v>116.77000000000001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4.5</v>
      </c>
      <c r="Z54" s="75">
        <f>IEX!O54</f>
        <v>0</v>
      </c>
      <c r="AA54" s="117">
        <f>STOA!I54</f>
        <v>62.239999999999995</v>
      </c>
      <c r="AB54" s="117">
        <f>-STOA!O54</f>
        <v>-292.94</v>
      </c>
      <c r="AC54">
        <f t="shared" si="0"/>
        <v>15.139183126061518</v>
      </c>
      <c r="AD54">
        <f t="shared" si="1"/>
        <v>964.0670393765264</v>
      </c>
      <c r="AE54">
        <f>'IDT-1'!C54</f>
        <v>0</v>
      </c>
      <c r="AF54" s="26"/>
      <c r="AG54">
        <f t="shared" si="2"/>
        <v>964.0670393765264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-76</v>
      </c>
      <c r="AM54" s="75">
        <f>RTM_PXI!I54</f>
        <v>0</v>
      </c>
      <c r="AN54" s="75">
        <f>RTM_PXI!O54</f>
        <v>0</v>
      </c>
      <c r="AO54" s="192">
        <f>GDAM_IEX!I54</f>
        <v>5.01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8.6977578475336319</v>
      </c>
      <c r="F55">
        <f>GT_Spot!Q55</f>
        <v>0</v>
      </c>
      <c r="G55">
        <f>PPCL_NG!Q55</f>
        <v>48.895949162930229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25.001783548548193</v>
      </c>
      <c r="L55">
        <f>TWOMCL!P55</f>
        <v>0</v>
      </c>
      <c r="M55">
        <f>EDWPCL!T55</f>
        <v>0</v>
      </c>
      <c r="N55">
        <f>'MSW BWN'!T55</f>
        <v>4.6757959999999992</v>
      </c>
      <c r="O55">
        <f>BYPL_ISGS_exbus!BB55</f>
        <v>697.83131699177432</v>
      </c>
      <c r="P55" s="77">
        <v>65.27</v>
      </c>
      <c r="Q55" s="77">
        <v>21.932539664157499</v>
      </c>
      <c r="R55" s="80">
        <v>21.350000000000005</v>
      </c>
      <c r="S55" s="80">
        <v>0</v>
      </c>
      <c r="T55" s="78">
        <f>SUMPRODUCT(LTA!F55:AJ55,LTA!F$101:AJ$101,LTA!F$104:AJ$104)</f>
        <v>203.16000000000003</v>
      </c>
      <c r="U55" s="78">
        <f>SUMPRODUCT(LTA!F55:AJ55,LTA!F$102:AJ$102,LTA!F$104:AJ$104)</f>
        <v>118.22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62.239999999999995</v>
      </c>
      <c r="AB55" s="117">
        <f>-STOA!O55</f>
        <v>-292.94</v>
      </c>
      <c r="AC55">
        <f t="shared" si="0"/>
        <v>15.265861453996109</v>
      </c>
      <c r="AD55">
        <f t="shared" si="1"/>
        <v>918.06928176094777</v>
      </c>
      <c r="AE55">
        <f>'IDT-1'!C55</f>
        <v>0</v>
      </c>
      <c r="AF55" s="26"/>
      <c r="AG55">
        <f t="shared" si="2"/>
        <v>918.06928176094777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8.6977578475336319</v>
      </c>
      <c r="F56">
        <f>GT_Spot!Q56</f>
        <v>0</v>
      </c>
      <c r="G56">
        <f>PPCL_NG!Q56</f>
        <v>49.056010838360052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25.001783548548193</v>
      </c>
      <c r="L56">
        <f>TWOMCL!P56</f>
        <v>0</v>
      </c>
      <c r="M56">
        <f>EDWPCL!T56</f>
        <v>0</v>
      </c>
      <c r="N56">
        <f>'MSW BWN'!T56</f>
        <v>4.7952959999999987</v>
      </c>
      <c r="O56">
        <f>BYPL_ISGS_exbus!BB56</f>
        <v>697.0259061057742</v>
      </c>
      <c r="P56" s="77">
        <v>65.27</v>
      </c>
      <c r="Q56" s="77">
        <v>21.932539664157499</v>
      </c>
      <c r="R56" s="80">
        <v>21.350000000000005</v>
      </c>
      <c r="S56" s="80">
        <v>0</v>
      </c>
      <c r="T56" s="78">
        <f>SUMPRODUCT(LTA!F56:AJ56,LTA!F$101:AJ$101,LTA!F$104:AJ$104)</f>
        <v>194.3</v>
      </c>
      <c r="U56" s="78">
        <f>SUMPRODUCT(LTA!F56:AJ56,LTA!F$102:AJ$102,LTA!F$104:AJ$104)</f>
        <v>119.57000000000001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61.64</v>
      </c>
      <c r="AB56" s="117">
        <f>-STOA!O56</f>
        <v>-292.94</v>
      </c>
      <c r="AC56">
        <f t="shared" si="0"/>
        <v>15.145475343332114</v>
      </c>
      <c r="AD56">
        <f t="shared" si="1"/>
        <v>914.55381866104142</v>
      </c>
      <c r="AE56">
        <f>'IDT-1'!C56</f>
        <v>-25</v>
      </c>
      <c r="AF56" s="26"/>
      <c r="AG56">
        <f t="shared" si="2"/>
        <v>889.55381866104142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8.6977578475336319</v>
      </c>
      <c r="F57">
        <f>GT_Spot!Q57</f>
        <v>0</v>
      </c>
      <c r="G57">
        <f>PPCL_NG!Q57</f>
        <v>50.339718331666717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25.001783548548193</v>
      </c>
      <c r="L57">
        <f>TWOMCL!P57</f>
        <v>0</v>
      </c>
      <c r="M57">
        <f>EDWPCL!T57</f>
        <v>0</v>
      </c>
      <c r="N57">
        <f>'MSW BWN'!T57</f>
        <v>4.7130799999999988</v>
      </c>
      <c r="O57">
        <f>BYPL_ISGS_exbus!BB57</f>
        <v>695.54928161709495</v>
      </c>
      <c r="P57" s="77">
        <v>65.27</v>
      </c>
      <c r="Q57" s="77">
        <v>21.932539664157499</v>
      </c>
      <c r="R57" s="80">
        <v>21.350000000000005</v>
      </c>
      <c r="S57" s="80">
        <v>0</v>
      </c>
      <c r="T57" s="78">
        <f>SUMPRODUCT(LTA!F57:AJ57,LTA!F$101:AJ$101,LTA!F$104:AJ$104)</f>
        <v>195.93</v>
      </c>
      <c r="U57" s="78">
        <f>SUMPRODUCT(LTA!F57:AJ57,LTA!F$102:AJ$102,LTA!F$104:AJ$104)</f>
        <v>121.16000000000001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-11.11</v>
      </c>
      <c r="AA57" s="117">
        <f>STOA!I57</f>
        <v>61.04</v>
      </c>
      <c r="AB57" s="117">
        <f>-STOA!O57</f>
        <v>-292.94</v>
      </c>
      <c r="AC57">
        <f t="shared" si="0"/>
        <v>15.291380552311011</v>
      </c>
      <c r="AD57">
        <f t="shared" si="1"/>
        <v>902.64278045669016</v>
      </c>
      <c r="AE57">
        <f>'IDT-1'!C57</f>
        <v>-29.212</v>
      </c>
      <c r="AF57" s="26"/>
      <c r="AG57">
        <f t="shared" si="2"/>
        <v>873.43078045669017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-104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8.6977578475336319</v>
      </c>
      <c r="F58">
        <f>GT_Spot!Q58</f>
        <v>0</v>
      </c>
      <c r="G58">
        <f>PPCL_NG!Q58</f>
        <v>52.512443082481212</v>
      </c>
      <c r="H58">
        <f>PPCL_Spot!Q58</f>
        <v>0</v>
      </c>
      <c r="I58">
        <f>Bawana_NG!Q58</f>
        <v>55</v>
      </c>
      <c r="J58">
        <f>Bawana_RLNG!Q58</f>
        <v>0</v>
      </c>
      <c r="K58">
        <f>Bawana_Spot!Q58</f>
        <v>25.001783548548193</v>
      </c>
      <c r="L58">
        <f>TWOMCL!P58</f>
        <v>0</v>
      </c>
      <c r="M58">
        <f>EDWPCL!T58</f>
        <v>0</v>
      </c>
      <c r="N58">
        <f>'MSW BWN'!T58</f>
        <v>4.7905159999999993</v>
      </c>
      <c r="O58">
        <f>BYPL_ISGS_exbus!BB58</f>
        <v>695.54952062787595</v>
      </c>
      <c r="P58" s="77">
        <v>65.27</v>
      </c>
      <c r="Q58" s="77">
        <v>21.932539664157499</v>
      </c>
      <c r="R58" s="80">
        <v>21.350000000000005</v>
      </c>
      <c r="S58" s="80">
        <v>0</v>
      </c>
      <c r="T58" s="78">
        <f>SUMPRODUCT(LTA!F58:AJ58,LTA!F$101:AJ$101,LTA!F$104:AJ$104)</f>
        <v>196.28</v>
      </c>
      <c r="U58" s="78">
        <f>SUMPRODUCT(LTA!F58:AJ58,LTA!F$102:AJ$102,LTA!F$104:AJ$104)</f>
        <v>123.03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-49.39</v>
      </c>
      <c r="AA58" s="117">
        <f>STOA!I58</f>
        <v>58.94</v>
      </c>
      <c r="AB58" s="117">
        <f>-STOA!O58</f>
        <v>-292.94</v>
      </c>
      <c r="AC58">
        <f t="shared" si="0"/>
        <v>15.625460409196103</v>
      </c>
      <c r="AD58">
        <f t="shared" si="1"/>
        <v>869.39910036140043</v>
      </c>
      <c r="AE58">
        <f>'IDT-1'!C58</f>
        <v>-7.6210000000000004</v>
      </c>
      <c r="AF58" s="26"/>
      <c r="AG58">
        <f t="shared" si="2"/>
        <v>861.77810036140045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-101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8.4667297297297299</v>
      </c>
      <c r="F59">
        <f>GT_Spot!Q59</f>
        <v>0</v>
      </c>
      <c r="G59">
        <f>PPCL_NG!Q59</f>
        <v>52.333813974954616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25.001783548548193</v>
      </c>
      <c r="L59">
        <f>TWOMCL!P59</f>
        <v>0</v>
      </c>
      <c r="M59">
        <f>EDWPCL!T59</f>
        <v>0</v>
      </c>
      <c r="N59">
        <f>'MSW BWN'!T59</f>
        <v>4.690135999999999</v>
      </c>
      <c r="O59">
        <f>BYPL_ISGS_exbus!BB59</f>
        <v>695.6342532108946</v>
      </c>
      <c r="P59" s="77">
        <v>65.27</v>
      </c>
      <c r="Q59" s="77">
        <v>21.932539664157499</v>
      </c>
      <c r="R59" s="80">
        <v>21.350000000000005</v>
      </c>
      <c r="S59" s="80">
        <v>0</v>
      </c>
      <c r="T59" s="78">
        <f>SUMPRODUCT(LTA!F59:AJ59,LTA!F$101:AJ$101,LTA!F$104:AJ$104)</f>
        <v>196.44</v>
      </c>
      <c r="U59" s="78">
        <f>SUMPRODUCT(LTA!F59:AJ59,LTA!F$102:AJ$102,LTA!F$104:AJ$104)</f>
        <v>120.35000000000001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-69.39</v>
      </c>
      <c r="AA59" s="117">
        <f>STOA!I59</f>
        <v>58.04</v>
      </c>
      <c r="AB59" s="117">
        <f>-STOA!O59</f>
        <v>-292.94</v>
      </c>
      <c r="AC59">
        <f t="shared" si="0"/>
        <v>15.804696788876443</v>
      </c>
      <c r="AD59">
        <f t="shared" si="1"/>
        <v>841.37455933940794</v>
      </c>
      <c r="AE59">
        <f>'IDT-1'!C59</f>
        <v>0</v>
      </c>
      <c r="AF59" s="26"/>
      <c r="AG59">
        <f t="shared" si="2"/>
        <v>841.37455933940794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8.4667297297297299</v>
      </c>
      <c r="F60">
        <f>GT_Spot!Q60</f>
        <v>0</v>
      </c>
      <c r="G60">
        <f>PPCL_NG!Q60</f>
        <v>52.379453555275227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25.001783548548193</v>
      </c>
      <c r="L60">
        <f>TWOMCL!P60</f>
        <v>0</v>
      </c>
      <c r="M60">
        <f>EDWPCL!T60</f>
        <v>0</v>
      </c>
      <c r="N60">
        <f>'MSW BWN'!T60</f>
        <v>4.6757959999999992</v>
      </c>
      <c r="O60">
        <f>BYPL_ISGS_exbus!BB60</f>
        <v>698.12066925931231</v>
      </c>
      <c r="P60" s="77">
        <v>65.27</v>
      </c>
      <c r="Q60" s="77">
        <v>21.932539664157499</v>
      </c>
      <c r="R60" s="80">
        <v>21.350000000000005</v>
      </c>
      <c r="S60" s="80">
        <v>0</v>
      </c>
      <c r="T60" s="78">
        <f>SUMPRODUCT(LTA!F60:AJ60,LTA!F$101:AJ$101,LTA!F$104:AJ$104)</f>
        <v>196.22</v>
      </c>
      <c r="U60" s="78">
        <f>SUMPRODUCT(LTA!F60:AJ60,LTA!F$102:AJ$102,LTA!F$104:AJ$104)</f>
        <v>120.68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-76.94</v>
      </c>
      <c r="AA60" s="117">
        <f>STOA!I60</f>
        <v>55.64</v>
      </c>
      <c r="AB60" s="117">
        <f>-STOA!O60</f>
        <v>-292.94</v>
      </c>
      <c r="AC60">
        <f t="shared" si="0"/>
        <v>15.891486804246309</v>
      </c>
      <c r="AD60">
        <f t="shared" si="1"/>
        <v>831.96548495277682</v>
      </c>
      <c r="AE60">
        <f>'IDT-1'!C60</f>
        <v>0</v>
      </c>
      <c r="AF60" s="26"/>
      <c r="AG60">
        <f t="shared" si="2"/>
        <v>831.96548495277682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-107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8.4667297297297299</v>
      </c>
      <c r="F61">
        <f>GT_Spot!Q61</f>
        <v>0</v>
      </c>
      <c r="G61">
        <f>PPCL_NG!Q61</f>
        <v>52.221322051629187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25.001783548548193</v>
      </c>
      <c r="L61">
        <f>TWOMCL!P61</f>
        <v>0</v>
      </c>
      <c r="M61">
        <f>EDWPCL!T61</f>
        <v>0</v>
      </c>
      <c r="N61">
        <f>'MSW BWN'!T61</f>
        <v>4.7589679999999985</v>
      </c>
      <c r="O61">
        <f>BYPL_ISGS_exbus!BB61</f>
        <v>708.00917515931235</v>
      </c>
      <c r="P61" s="77">
        <v>65.27</v>
      </c>
      <c r="Q61" s="77">
        <v>21.932539664157499</v>
      </c>
      <c r="R61" s="80">
        <v>21.350000000000005</v>
      </c>
      <c r="S61" s="80">
        <v>0</v>
      </c>
      <c r="T61" s="78">
        <f>SUMPRODUCT(LTA!F61:AJ61,LTA!F$101:AJ$101,LTA!F$104:AJ$104)</f>
        <v>190.5</v>
      </c>
      <c r="U61" s="78">
        <f>SUMPRODUCT(LTA!F61:AJ61,LTA!F$102:AJ$102,LTA!F$104:AJ$104)</f>
        <v>121.23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-86.94</v>
      </c>
      <c r="AA61" s="117">
        <f>STOA!I61</f>
        <v>53.54</v>
      </c>
      <c r="AB61" s="117">
        <f>-STOA!O61</f>
        <v>-292.94</v>
      </c>
      <c r="AC61">
        <f t="shared" si="0"/>
        <v>15.984895032711785</v>
      </c>
      <c r="AD61">
        <f t="shared" si="1"/>
        <v>826.41562312066515</v>
      </c>
      <c r="AE61">
        <f>'IDT-1'!C61</f>
        <v>0</v>
      </c>
      <c r="AF61" s="26"/>
      <c r="AG61">
        <f t="shared" si="2"/>
        <v>826.41562312066515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8.4667297297297299</v>
      </c>
      <c r="F62">
        <f>GT_Spot!Q62</f>
        <v>0</v>
      </c>
      <c r="G62">
        <f>PPCL_NG!Q62</f>
        <v>52.301673425433059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25.001783548548193</v>
      </c>
      <c r="L62">
        <f>TWOMCL!P62</f>
        <v>0</v>
      </c>
      <c r="M62">
        <f>EDWPCL!T62</f>
        <v>0</v>
      </c>
      <c r="N62">
        <f>'MSW BWN'!T62</f>
        <v>4.8545679999999996</v>
      </c>
      <c r="O62">
        <f>BYPL_ISGS_exbus!BB62</f>
        <v>708.00917515931235</v>
      </c>
      <c r="P62" s="77">
        <v>65.27</v>
      </c>
      <c r="Q62" s="77">
        <v>21.932539664157499</v>
      </c>
      <c r="R62" s="80">
        <v>21.350000000000005</v>
      </c>
      <c r="S62" s="80">
        <v>0</v>
      </c>
      <c r="T62" s="78">
        <f>SUMPRODUCT(LTA!F62:AJ62,LTA!F$101:AJ$101,LTA!F$104:AJ$104)</f>
        <v>186.53</v>
      </c>
      <c r="U62" s="78">
        <f>SUMPRODUCT(LTA!F62:AJ62,LTA!F$102:AJ$102,LTA!F$104:AJ$104)</f>
        <v>121.9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-91.94</v>
      </c>
      <c r="AA62" s="117">
        <f>STOA!I62</f>
        <v>51.44</v>
      </c>
      <c r="AB62" s="117">
        <f>-STOA!O62</f>
        <v>-292.94</v>
      </c>
      <c r="AC62">
        <f t="shared" si="0"/>
        <v>15.93892340480126</v>
      </c>
      <c r="AD62">
        <f t="shared" si="1"/>
        <v>821.23754612237963</v>
      </c>
      <c r="AE62">
        <f>'IDT-1'!C62</f>
        <v>0</v>
      </c>
      <c r="AF62" s="26"/>
      <c r="AG62">
        <f t="shared" si="2"/>
        <v>821.23754612237963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8.4667297297297299</v>
      </c>
      <c r="F63">
        <f>GT_Spot!Q63</f>
        <v>0</v>
      </c>
      <c r="G63">
        <f>PPCL_NG!Q63</f>
        <v>52.208465831820547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25.001783548548193</v>
      </c>
      <c r="L63">
        <f>TWOMCL!P63</f>
        <v>0</v>
      </c>
      <c r="M63">
        <f>EDWPCL!T63</f>
        <v>0</v>
      </c>
      <c r="N63">
        <f>'MSW BWN'!T63</f>
        <v>4.7905159999999993</v>
      </c>
      <c r="O63">
        <f>BYPL_ISGS_exbus!BB63</f>
        <v>705.61975351546232</v>
      </c>
      <c r="P63" s="77">
        <v>65.27</v>
      </c>
      <c r="Q63" s="77">
        <v>21.932539664157499</v>
      </c>
      <c r="R63" s="80">
        <v>21.350000000000005</v>
      </c>
      <c r="S63" s="80">
        <v>0</v>
      </c>
      <c r="T63" s="78">
        <f>SUMPRODUCT(LTA!F63:AJ63,LTA!F$101:AJ$101,LTA!F$104:AJ$104)</f>
        <v>178.45</v>
      </c>
      <c r="U63" s="78">
        <f>SUMPRODUCT(LTA!F63:AJ63,LTA!F$102:AJ$102,LTA!F$104:AJ$104)</f>
        <v>123.4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-109.24</v>
      </c>
      <c r="AA63" s="117">
        <f>STOA!I63</f>
        <v>46.94</v>
      </c>
      <c r="AB63" s="117">
        <f>-STOA!O63</f>
        <v>-292.94</v>
      </c>
      <c r="AC63">
        <f t="shared" si="0"/>
        <v>15.87494081330142</v>
      </c>
      <c r="AD63">
        <f t="shared" si="1"/>
        <v>801.37484747641679</v>
      </c>
      <c r="AE63">
        <f>'IDT-1'!C63</f>
        <v>0</v>
      </c>
      <c r="AF63" s="26"/>
      <c r="AG63">
        <f t="shared" si="2"/>
        <v>801.37484747641679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8.4667297297297299</v>
      </c>
      <c r="F64">
        <f>GT_Spot!Q64</f>
        <v>0</v>
      </c>
      <c r="G64">
        <f>PPCL_NG!Q64</f>
        <v>52.22839297252392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25.001783548548193</v>
      </c>
      <c r="L64">
        <f>TWOMCL!P64</f>
        <v>0</v>
      </c>
      <c r="M64">
        <f>EDWPCL!T64</f>
        <v>0</v>
      </c>
      <c r="N64">
        <f>'MSW BWN'!T64</f>
        <v>4.7819119999999984</v>
      </c>
      <c r="O64">
        <f>BYPL_ISGS_exbus!BB64</f>
        <v>702.88771465993909</v>
      </c>
      <c r="P64" s="77">
        <v>65.27</v>
      </c>
      <c r="Q64" s="77">
        <v>21.932539664157499</v>
      </c>
      <c r="R64" s="80">
        <v>21.350000000000005</v>
      </c>
      <c r="S64" s="80">
        <v>0</v>
      </c>
      <c r="T64" s="78">
        <f>SUMPRODUCT(LTA!F64:AJ64,LTA!F$101:AJ$101,LTA!F$104:AJ$104)</f>
        <v>173.67</v>
      </c>
      <c r="U64" s="78">
        <f>SUMPRODUCT(LTA!F64:AJ64,LTA!F$102:AJ$102,LTA!F$104:AJ$104)</f>
        <v>133.72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-119.39</v>
      </c>
      <c r="AA64" s="117">
        <f>STOA!I64</f>
        <v>43.04</v>
      </c>
      <c r="AB64" s="117">
        <f>-STOA!O64</f>
        <v>-292.94</v>
      </c>
      <c r="AC64">
        <f t="shared" si="0"/>
        <v>15.920030999272505</v>
      </c>
      <c r="AD64">
        <f t="shared" si="1"/>
        <v>794.09904157562573</v>
      </c>
      <c r="AE64">
        <f>'IDT-1'!C64</f>
        <v>0</v>
      </c>
      <c r="AF64" s="26"/>
      <c r="AG64">
        <f t="shared" si="2"/>
        <v>794.09904157562573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8.4667297297297299</v>
      </c>
      <c r="F65">
        <f>GT_Spot!Q65</f>
        <v>0</v>
      </c>
      <c r="G65">
        <f>PPCL_NG!Q65</f>
        <v>52.338956462878066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25.001783548548193</v>
      </c>
      <c r="L65">
        <f>TWOMCL!P65</f>
        <v>0</v>
      </c>
      <c r="M65">
        <f>EDWPCL!T65</f>
        <v>0</v>
      </c>
      <c r="N65">
        <f>'MSW BWN'!T65</f>
        <v>4.8048559999999991</v>
      </c>
      <c r="O65">
        <f>BYPL_ISGS_exbus!BB65</f>
        <v>692.90575479393908</v>
      </c>
      <c r="P65" s="77">
        <v>65.27</v>
      </c>
      <c r="Q65" s="77">
        <v>21.932539664157499</v>
      </c>
      <c r="R65" s="80">
        <v>21.350000000000005</v>
      </c>
      <c r="S65" s="80">
        <v>0</v>
      </c>
      <c r="T65" s="78">
        <f>SUMPRODUCT(LTA!F65:AJ65,LTA!F$101:AJ$101,LTA!F$104:AJ$104)</f>
        <v>156.1</v>
      </c>
      <c r="U65" s="78">
        <f>SUMPRODUCT(LTA!F65:AJ65,LTA!F$102:AJ$102,LTA!F$104:AJ$104)</f>
        <v>134.73000000000002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-109.36</v>
      </c>
      <c r="AA65" s="117">
        <f>STOA!I65</f>
        <v>39.44</v>
      </c>
      <c r="AB65" s="117">
        <f>-STOA!O65</f>
        <v>-292.94</v>
      </c>
      <c r="AC65">
        <f t="shared" si="0"/>
        <v>15.460371469052859</v>
      </c>
      <c r="AD65">
        <f t="shared" si="1"/>
        <v>786.58024873019986</v>
      </c>
      <c r="AE65">
        <f>'IDT-1'!C65</f>
        <v>0</v>
      </c>
      <c r="AF65" s="26"/>
      <c r="AG65">
        <f t="shared" si="2"/>
        <v>786.58024873019986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-73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8.4667297297297299</v>
      </c>
      <c r="F66">
        <f>GT_Spot!Q66</f>
        <v>0</v>
      </c>
      <c r="G66">
        <f>PPCL_NG!Q66</f>
        <v>52.401309128949869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25.001783548548193</v>
      </c>
      <c r="L66">
        <f>TWOMCL!P66</f>
        <v>0</v>
      </c>
      <c r="M66">
        <f>EDWPCL!T66</f>
        <v>0</v>
      </c>
      <c r="N66">
        <f>'MSW BWN'!T66</f>
        <v>4.6710159999999989</v>
      </c>
      <c r="O66">
        <f>BYPL_ISGS_exbus!BB66</f>
        <v>690.6064096717223</v>
      </c>
      <c r="P66" s="77">
        <v>65.27</v>
      </c>
      <c r="Q66" s="77">
        <v>21.932539664157499</v>
      </c>
      <c r="R66" s="80">
        <v>21.350000000000005</v>
      </c>
      <c r="S66" s="80">
        <v>0</v>
      </c>
      <c r="T66" s="78">
        <f>SUMPRODUCT(LTA!F66:AJ66,LTA!F$101:AJ$101,LTA!F$104:AJ$104)</f>
        <v>150.96</v>
      </c>
      <c r="U66" s="78">
        <f>SUMPRODUCT(LTA!F66:AJ66,LTA!F$102:AJ$102,LTA!F$104:AJ$104)</f>
        <v>135.38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-107.94</v>
      </c>
      <c r="AA66" s="117">
        <f>STOA!I66</f>
        <v>34.64</v>
      </c>
      <c r="AB66" s="117">
        <f>-STOA!O66</f>
        <v>-292.94</v>
      </c>
      <c r="AC66">
        <f t="shared" si="0"/>
        <v>15.283002309701896</v>
      </c>
      <c r="AD66">
        <f t="shared" si="1"/>
        <v>783.5167854334054</v>
      </c>
      <c r="AE66">
        <f>'IDT-1'!C66</f>
        <v>0</v>
      </c>
      <c r="AF66" s="26"/>
      <c r="AG66">
        <f t="shared" si="2"/>
        <v>783.5167854334054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-66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8.4667297297297299</v>
      </c>
      <c r="F67">
        <f>GT_Spot!Q67</f>
        <v>0</v>
      </c>
      <c r="G67">
        <f>PPCL_NG!Q67</f>
        <v>52.342170517830212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25.001783548548193</v>
      </c>
      <c r="L67">
        <f>TWOMCL!P67</f>
        <v>0</v>
      </c>
      <c r="M67">
        <f>EDWPCL!T67</f>
        <v>0</v>
      </c>
      <c r="N67">
        <f>'MSW BWN'!T67</f>
        <v>4.7312439999999993</v>
      </c>
      <c r="O67">
        <f>BYPL_ISGS_exbus!BB67</f>
        <v>693.00902867434922</v>
      </c>
      <c r="P67" s="77">
        <v>65.27</v>
      </c>
      <c r="Q67" s="77">
        <v>21.932539664157499</v>
      </c>
      <c r="R67" s="80">
        <v>21.350000000000005</v>
      </c>
      <c r="S67" s="80">
        <v>0</v>
      </c>
      <c r="T67" s="78">
        <f>SUMPRODUCT(LTA!F67:AJ67,LTA!F$101:AJ$101,LTA!F$104:AJ$104)</f>
        <v>140.62</v>
      </c>
      <c r="U67" s="78">
        <f>SUMPRODUCT(LTA!F67:AJ67,LTA!F$102:AJ$102,LTA!F$104:AJ$104)</f>
        <v>136.06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-90</v>
      </c>
      <c r="AA67" s="117">
        <f>STOA!I67</f>
        <v>31.040000000000003</v>
      </c>
      <c r="AB67" s="117">
        <f>-STOA!O67</f>
        <v>-292.94</v>
      </c>
      <c r="AC67">
        <f t="shared" si="0"/>
        <v>15.063705845887759</v>
      </c>
      <c r="AD67">
        <f t="shared" si="1"/>
        <v>786.81979028872695</v>
      </c>
      <c r="AE67">
        <f>'IDT-1'!C67</f>
        <v>0</v>
      </c>
      <c r="AF67" s="26"/>
      <c r="AG67">
        <f t="shared" si="2"/>
        <v>786.81979028872695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8.4667297297297299</v>
      </c>
      <c r="F68">
        <f>GT_Spot!Q68</f>
        <v>0</v>
      </c>
      <c r="G68">
        <f>PPCL_NG!Q68</f>
        <v>52.299102181471326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25.001783548548193</v>
      </c>
      <c r="L68">
        <f>TWOMCL!P68</f>
        <v>0</v>
      </c>
      <c r="M68">
        <f>EDWPCL!T68</f>
        <v>0</v>
      </c>
      <c r="N68">
        <f>'MSW BWN'!T68</f>
        <v>4.5935799999999984</v>
      </c>
      <c r="O68">
        <f>BYPL_ISGS_exbus!BB68</f>
        <v>700.26252339225664</v>
      </c>
      <c r="P68" s="77">
        <v>65.27</v>
      </c>
      <c r="Q68" s="77">
        <v>21.932539664157499</v>
      </c>
      <c r="R68" s="80">
        <v>21.350000000000005</v>
      </c>
      <c r="S68" s="80">
        <v>0</v>
      </c>
      <c r="T68" s="78">
        <f>SUMPRODUCT(LTA!F68:AJ68,LTA!F$101:AJ$101,LTA!F$104:AJ$104)</f>
        <v>117.72</v>
      </c>
      <c r="U68" s="78">
        <f>SUMPRODUCT(LTA!F68:AJ68,LTA!F$102:AJ$102,LTA!F$104:AJ$104)</f>
        <v>136.72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-65</v>
      </c>
      <c r="AA68" s="117">
        <f>STOA!I68</f>
        <v>26.540000000000003</v>
      </c>
      <c r="AB68" s="117">
        <f>-STOA!O68</f>
        <v>-292.94</v>
      </c>
      <c r="AC68">
        <f t="shared" ref="AC68:AC98" si="3">SUMIF(B68:AB68,"&gt;0")*$AC$2-SUMIF(B68:AB68,"&lt;0")*($AC$2/(1-$AC$2))+SUMIF(AI68:AR68,"&gt;0")*$AC$2-SUMIF(AI68:AR68,"&lt;0")*($AC$2/(1-$AC$2))</f>
        <v>14.704193476879283</v>
      </c>
      <c r="AD68">
        <f t="shared" ref="AD68:AD98" si="4">SUM(B68:AB68,AI68:AR68)-AC68</f>
        <v>788.51206503928393</v>
      </c>
      <c r="AE68">
        <f>'IDT-1'!C68</f>
        <v>-13.124000000000001</v>
      </c>
      <c r="AF68" s="26"/>
      <c r="AG68">
        <f t="shared" ref="AG68:AG98" si="5">SUM(AD68:AF68)</f>
        <v>775.3880650392839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-74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8.4667297297297299</v>
      </c>
      <c r="F69">
        <f>GT_Spot!Q69</f>
        <v>0</v>
      </c>
      <c r="G69">
        <f>PPCL_NG!Q69</f>
        <v>52.517015107227465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25.001783548548193</v>
      </c>
      <c r="L69">
        <f>TWOMCL!P69</f>
        <v>0</v>
      </c>
      <c r="M69">
        <f>EDWPCL!T69</f>
        <v>0</v>
      </c>
      <c r="N69">
        <f>'MSW BWN'!T69</f>
        <v>4.5840199999999989</v>
      </c>
      <c r="O69">
        <f>BYPL_ISGS_exbus!BB69</f>
        <v>709.11258967421611</v>
      </c>
      <c r="P69" s="77">
        <v>65.27</v>
      </c>
      <c r="Q69" s="77">
        <v>21.932539664157499</v>
      </c>
      <c r="R69" s="80">
        <v>19.29</v>
      </c>
      <c r="S69" s="80">
        <v>0</v>
      </c>
      <c r="T69" s="78">
        <f>SUMPRODUCT(LTA!F69:AJ69,LTA!F$101:AJ$101,LTA!F$104:AJ$104)</f>
        <v>104.56</v>
      </c>
      <c r="U69" s="78">
        <f>SUMPRODUCT(LTA!F69:AJ69,LTA!F$102:AJ$102,LTA!F$104:AJ$104)</f>
        <v>136.98000000000002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-10</v>
      </c>
      <c r="AA69" s="117">
        <f>STOA!I69</f>
        <v>22.94</v>
      </c>
      <c r="AB69" s="117">
        <f>-STOA!O69</f>
        <v>-292.94</v>
      </c>
      <c r="AC69">
        <f t="shared" si="3"/>
        <v>14.176673189797418</v>
      </c>
      <c r="AD69">
        <f t="shared" si="4"/>
        <v>829.53800453408167</v>
      </c>
      <c r="AE69">
        <f>'IDT-1'!C69</f>
        <v>-46.146999999999998</v>
      </c>
      <c r="AF69" s="26"/>
      <c r="AG69">
        <f t="shared" si="5"/>
        <v>783.39100453408162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-79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8.4667297297297299</v>
      </c>
      <c r="F70">
        <f>GT_Spot!Q70</f>
        <v>0</v>
      </c>
      <c r="G70">
        <f>PPCL_NG!Q70</f>
        <v>52.787638534198948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25.001783548548193</v>
      </c>
      <c r="L70">
        <f>TWOMCL!P70</f>
        <v>0</v>
      </c>
      <c r="M70">
        <f>EDWPCL!T70</f>
        <v>0</v>
      </c>
      <c r="N70">
        <f>'MSW BWN'!T70</f>
        <v>4.5065839999999993</v>
      </c>
      <c r="O70">
        <f>BYPL_ISGS_exbus!BB70</f>
        <v>720.18339042725336</v>
      </c>
      <c r="P70" s="77">
        <v>65.27</v>
      </c>
      <c r="Q70" s="77">
        <v>21.932539664157499</v>
      </c>
      <c r="R70" s="80">
        <v>10.84</v>
      </c>
      <c r="S70" s="80">
        <v>0</v>
      </c>
      <c r="T70" s="78">
        <f>SUMPRODUCT(LTA!F70:AJ70,LTA!F$101:AJ$101,LTA!F$104:AJ$104)</f>
        <v>91.69</v>
      </c>
      <c r="U70" s="78">
        <f>SUMPRODUCT(LTA!F70:AJ70,LTA!F$102:AJ$102,LTA!F$104:AJ$104)</f>
        <v>137.36000000000001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16.940000000000001</v>
      </c>
      <c r="AB70" s="117">
        <f>-STOA!O70</f>
        <v>-292.94</v>
      </c>
      <c r="AC70">
        <f t="shared" si="3"/>
        <v>13.905552372948563</v>
      </c>
      <c r="AD70">
        <f t="shared" si="4"/>
        <v>829.13311353093911</v>
      </c>
      <c r="AE70">
        <f>'IDT-1'!C70</f>
        <v>-35</v>
      </c>
      <c r="AF70" s="26"/>
      <c r="AG70">
        <f t="shared" si="5"/>
        <v>794.13311353093911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-74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8.4667297297297299</v>
      </c>
      <c r="F71">
        <f>GT_Spot!Q71</f>
        <v>0</v>
      </c>
      <c r="G71">
        <f>PPCL_NG!Q71</f>
        <v>52.770925448447734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25.001783548548193</v>
      </c>
      <c r="L71">
        <f>TWOMCL!P71</f>
        <v>0</v>
      </c>
      <c r="M71">
        <f>EDWPCL!T71</f>
        <v>0</v>
      </c>
      <c r="N71">
        <f>'MSW BWN'!T71</f>
        <v>4.561075999999999</v>
      </c>
      <c r="O71">
        <f>BYPL_ISGS_exbus!BB71</f>
        <v>738.56445953377442</v>
      </c>
      <c r="P71" s="77">
        <v>65.27</v>
      </c>
      <c r="Q71" s="77">
        <v>21.932539664157499</v>
      </c>
      <c r="R71" s="80">
        <v>4.8900000000000006</v>
      </c>
      <c r="S71" s="80">
        <v>0</v>
      </c>
      <c r="T71" s="78">
        <f>SUMPRODUCT(LTA!F71:AJ71,LTA!F$101:AJ$101,LTA!F$104:AJ$104)</f>
        <v>81.199999999999989</v>
      </c>
      <c r="U71" s="78">
        <f>SUMPRODUCT(LTA!F71:AJ71,LTA!F$102:AJ$102,LTA!F$104:AJ$104)</f>
        <v>127.9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10.94</v>
      </c>
      <c r="AB71" s="117">
        <f>-STOA!O71</f>
        <v>-292.94</v>
      </c>
      <c r="AC71">
        <f t="shared" si="3"/>
        <v>13.600477557565236</v>
      </c>
      <c r="AD71">
        <f t="shared" si="4"/>
        <v>836.95703636709231</v>
      </c>
      <c r="AE71">
        <f>'IDT-1'!C71</f>
        <v>-15</v>
      </c>
      <c r="AF71" s="26"/>
      <c r="AG71">
        <f t="shared" si="5"/>
        <v>821.95703636709231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-53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8.4667297297297299</v>
      </c>
      <c r="F72">
        <f>GT_Spot!Q72</f>
        <v>0</v>
      </c>
      <c r="G72">
        <f>PPCL_NG!Q72</f>
        <v>53.010693947878529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25.001783548548193</v>
      </c>
      <c r="L72">
        <f>TWOMCL!P72</f>
        <v>0</v>
      </c>
      <c r="M72">
        <f>EDWPCL!T72</f>
        <v>0</v>
      </c>
      <c r="N72">
        <f>'MSW BWN'!T72</f>
        <v>4.6069639999999996</v>
      </c>
      <c r="O72">
        <f>BYPL_ISGS_exbus!BB72</f>
        <v>756.04708379057433</v>
      </c>
      <c r="P72" s="77">
        <v>65.27</v>
      </c>
      <c r="Q72" s="77">
        <v>21.932539664157499</v>
      </c>
      <c r="R72" s="80">
        <v>1.9373424657534246</v>
      </c>
      <c r="S72" s="80">
        <v>0</v>
      </c>
      <c r="T72" s="78">
        <f>SUMPRODUCT(LTA!F72:AJ72,LTA!F$101:AJ$101,LTA!F$104:AJ$104)</f>
        <v>68.100000000000009</v>
      </c>
      <c r="U72" s="78">
        <f>SUMPRODUCT(LTA!F72:AJ72,LTA!F$102:AJ$102,LTA!F$104:AJ$104)</f>
        <v>127.67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6.44</v>
      </c>
      <c r="AB72" s="117">
        <f>-STOA!O72</f>
        <v>-292.94</v>
      </c>
      <c r="AC72">
        <f t="shared" si="3"/>
        <v>13.502926021741137</v>
      </c>
      <c r="AD72">
        <f t="shared" si="4"/>
        <v>842.04021112490068</v>
      </c>
      <c r="AE72">
        <f>'IDT-1'!C72</f>
        <v>0</v>
      </c>
      <c r="AF72" s="26"/>
      <c r="AG72">
        <f t="shared" si="5"/>
        <v>842.04021112490068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8.4667297297297299</v>
      </c>
      <c r="F73">
        <f>GT_Spot!Q73</f>
        <v>0</v>
      </c>
      <c r="G73">
        <f>PPCL_NG!Q73</f>
        <v>52.936127872988536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25.001783548548193</v>
      </c>
      <c r="L73">
        <f>TWOMCL!P73</f>
        <v>0</v>
      </c>
      <c r="M73">
        <f>EDWPCL!T73</f>
        <v>0</v>
      </c>
      <c r="N73">
        <f>'MSW BWN'!T73</f>
        <v>4.6299079999999995</v>
      </c>
      <c r="O73">
        <f>BYPL_ISGS_exbus!BB73</f>
        <v>778.63424402577448</v>
      </c>
      <c r="P73" s="77">
        <v>65.27</v>
      </c>
      <c r="Q73" s="77">
        <v>21.932539664157499</v>
      </c>
      <c r="R73" s="80">
        <v>0.26</v>
      </c>
      <c r="S73" s="80">
        <v>0</v>
      </c>
      <c r="T73" s="78">
        <f>SUMPRODUCT(LTA!F73:AJ73,LTA!F$101:AJ$101,LTA!F$104:AJ$104)</f>
        <v>60.17</v>
      </c>
      <c r="U73" s="78">
        <f>SUMPRODUCT(LTA!F73:AJ73,LTA!F$102:AJ$102,LTA!F$104:AJ$104)</f>
        <v>127.42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2.2400000000000002</v>
      </c>
      <c r="AB73" s="117">
        <f>-STOA!O73</f>
        <v>-292.94</v>
      </c>
      <c r="AC73">
        <f t="shared" si="3"/>
        <v>13.506509123675674</v>
      </c>
      <c r="AD73">
        <f t="shared" si="4"/>
        <v>858.51482371752286</v>
      </c>
      <c r="AE73">
        <f>'IDT-1'!C73</f>
        <v>0</v>
      </c>
      <c r="AF73" s="26"/>
      <c r="AG73">
        <f t="shared" si="5"/>
        <v>858.51482371752286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-37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18.081324324324324</v>
      </c>
      <c r="F74">
        <f>GT_Spot!Q74</f>
        <v>0</v>
      </c>
      <c r="G74">
        <f>PPCL_NG!Q74</f>
        <v>53.047334174333109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25.001783548548193</v>
      </c>
      <c r="L74">
        <f>TWOMCL!P74</f>
        <v>0</v>
      </c>
      <c r="M74">
        <f>EDWPCL!T74</f>
        <v>0</v>
      </c>
      <c r="N74">
        <f>'MSW BWN'!T74</f>
        <v>4.5381319999999992</v>
      </c>
      <c r="O74">
        <f>BYPL_ISGS_exbus!BB74</f>
        <v>782.93373432387432</v>
      </c>
      <c r="P74" s="77">
        <v>65.27</v>
      </c>
      <c r="Q74" s="77">
        <v>21.932539664157499</v>
      </c>
      <c r="R74" s="80">
        <v>0</v>
      </c>
      <c r="S74" s="80">
        <v>0</v>
      </c>
      <c r="T74" s="78">
        <f>SUMPRODUCT(LTA!F74:AJ74,LTA!F$101:AJ$101,LTA!F$104:AJ$104)</f>
        <v>53.879999999999995</v>
      </c>
      <c r="U74" s="78">
        <f>SUMPRODUCT(LTA!F74:AJ74,LTA!F$102:AJ$102,LTA!F$104:AJ$104)</f>
        <v>127.10000000000001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1.04</v>
      </c>
      <c r="AB74" s="117">
        <f>-STOA!O74</f>
        <v>-292.94</v>
      </c>
      <c r="AC74">
        <f t="shared" si="3"/>
        <v>13.40717988950589</v>
      </c>
      <c r="AD74">
        <f t="shared" si="4"/>
        <v>881.47766814573129</v>
      </c>
      <c r="AE74">
        <f>'IDT-1'!C74</f>
        <v>0</v>
      </c>
      <c r="AF74" s="26"/>
      <c r="AG74">
        <f t="shared" si="5"/>
        <v>881.47766814573129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18.230756756756758</v>
      </c>
      <c r="F75">
        <f>GT_Spot!Q75</f>
        <v>0</v>
      </c>
      <c r="G75">
        <f>PPCL_NG!Q75</f>
        <v>43.88470631672871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25.001783548548193</v>
      </c>
      <c r="L75">
        <f>TWOMCL!P75</f>
        <v>0</v>
      </c>
      <c r="M75">
        <f>EDWPCL!T75</f>
        <v>0</v>
      </c>
      <c r="N75">
        <f>'MSW BWN'!T75</f>
        <v>4.7819119999999984</v>
      </c>
      <c r="O75">
        <f>BYPL_ISGS_exbus!BB75</f>
        <v>779.90424936839668</v>
      </c>
      <c r="P75" s="77">
        <v>65.27</v>
      </c>
      <c r="Q75" s="77">
        <v>21.932539664157499</v>
      </c>
      <c r="R75" s="80">
        <v>0</v>
      </c>
      <c r="S75" s="80">
        <v>0</v>
      </c>
      <c r="T75" s="78">
        <f>SUMPRODUCT(LTA!F75:AJ75,LTA!F$101:AJ$101,LTA!F$104:AJ$104)</f>
        <v>53.21</v>
      </c>
      <c r="U75" s="78">
        <f>SUMPRODUCT(LTA!F75:AJ75,LTA!F$102:AJ$102,LTA!F$104:AJ$104)</f>
        <v>125.37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-220.04</v>
      </c>
      <c r="AC75">
        <f t="shared" si="3"/>
        <v>12.984771170675952</v>
      </c>
      <c r="AD75">
        <f t="shared" si="4"/>
        <v>899.99117648391211</v>
      </c>
      <c r="AE75">
        <f>'IDT-1'!C75</f>
        <v>0</v>
      </c>
      <c r="AF75" s="26"/>
      <c r="AG75">
        <f t="shared" si="5"/>
        <v>899.99117648391211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18.725769939457752</v>
      </c>
      <c r="F76">
        <f>GT_Spot!Q76</f>
        <v>0</v>
      </c>
      <c r="G76">
        <f>PPCL_NG!Q76</f>
        <v>24.623517799452323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25.001783548548193</v>
      </c>
      <c r="L76">
        <f>TWOMCL!P76</f>
        <v>0</v>
      </c>
      <c r="M76">
        <f>EDWPCL!T76</f>
        <v>0</v>
      </c>
      <c r="N76">
        <f>'MSW BWN'!T76</f>
        <v>4.7082999999999986</v>
      </c>
      <c r="O76">
        <f>BYPL_ISGS_exbus!BB76</f>
        <v>777.83657545538426</v>
      </c>
      <c r="P76" s="77">
        <v>65.27</v>
      </c>
      <c r="Q76" s="77">
        <v>21.932539664157499</v>
      </c>
      <c r="R76" s="80">
        <v>0</v>
      </c>
      <c r="S76" s="80">
        <v>0</v>
      </c>
      <c r="T76" s="78">
        <f>SUMPRODUCT(LTA!F76:AJ76,LTA!F$101:AJ$101,LTA!F$104:AJ$104)</f>
        <v>55.05</v>
      </c>
      <c r="U76" s="78">
        <f>SUMPRODUCT(LTA!F76:AJ76,LTA!F$102:AJ$102,LTA!F$104:AJ$104)</f>
        <v>125.4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-220.04</v>
      </c>
      <c r="AC76">
        <f t="shared" si="3"/>
        <v>12.834997766741571</v>
      </c>
      <c r="AD76">
        <f t="shared" si="4"/>
        <v>879.10348864025866</v>
      </c>
      <c r="AE76">
        <f>'IDT-1'!C76</f>
        <v>0</v>
      </c>
      <c r="AF76" s="26"/>
      <c r="AG76">
        <f t="shared" si="5"/>
        <v>879.10348864025866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-62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8.7677130044843068</v>
      </c>
      <c r="F77">
        <f>GT_Spot!Q77</f>
        <v>0</v>
      </c>
      <c r="G77">
        <f>PPCL_NG!Q77</f>
        <v>25.11719664010338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25.001783548548193</v>
      </c>
      <c r="L77">
        <f>TWOMCL!P77</f>
        <v>0</v>
      </c>
      <c r="M77">
        <f>EDWPCL!T77</f>
        <v>0</v>
      </c>
      <c r="N77">
        <f>'MSW BWN'!T77</f>
        <v>4.6805759999999994</v>
      </c>
      <c r="O77">
        <f>BYPL_ISGS_exbus!BB77</f>
        <v>773.95002909293009</v>
      </c>
      <c r="P77" s="77">
        <v>65.27</v>
      </c>
      <c r="Q77" s="77">
        <v>21.932539664157499</v>
      </c>
      <c r="R77" s="80">
        <v>0</v>
      </c>
      <c r="S77" s="80">
        <v>0</v>
      </c>
      <c r="T77" s="78">
        <f>SUMPRODUCT(LTA!F77:AJ77,LTA!F$101:AJ$101,LTA!F$104:AJ$104)</f>
        <v>44.29</v>
      </c>
      <c r="U77" s="78">
        <f>SUMPRODUCT(LTA!F77:AJ77,LTA!F$102:AJ$102,LTA!F$104:AJ$104)</f>
        <v>125.39000000000001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-220.04</v>
      </c>
      <c r="AC77">
        <f t="shared" si="3"/>
        <v>12.515952130055593</v>
      </c>
      <c r="AD77">
        <f t="shared" si="4"/>
        <v>867.27388582016818</v>
      </c>
      <c r="AE77">
        <f>'IDT-1'!C77</f>
        <v>0</v>
      </c>
      <c r="AF77" s="26"/>
      <c r="AG77">
        <f t="shared" si="5"/>
        <v>867.27388582016818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8.7677130044843068</v>
      </c>
      <c r="F78">
        <f>GT_Spot!Q78</f>
        <v>0</v>
      </c>
      <c r="G78">
        <f>PPCL_NG!Q78</f>
        <v>26.019703270668593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25.001783548548193</v>
      </c>
      <c r="L78">
        <f>TWOMCL!P78</f>
        <v>0</v>
      </c>
      <c r="M78">
        <f>EDWPCL!T78</f>
        <v>0</v>
      </c>
      <c r="N78">
        <f>'MSW BWN'!T78</f>
        <v>4.6528519999999993</v>
      </c>
      <c r="O78">
        <f>BYPL_ISGS_exbus!BB78</f>
        <v>763.3164494319301</v>
      </c>
      <c r="P78" s="77">
        <v>65.27</v>
      </c>
      <c r="Q78" s="77">
        <v>21.932539664157499</v>
      </c>
      <c r="R78" s="80">
        <v>0</v>
      </c>
      <c r="S78" s="80">
        <v>0</v>
      </c>
      <c r="T78" s="78">
        <f>SUMPRODUCT(LTA!F78:AJ78,LTA!F$101:AJ$101,LTA!F$104:AJ$104)</f>
        <v>44.55</v>
      </c>
      <c r="U78" s="78">
        <f>SUMPRODUCT(LTA!F78:AJ78,LTA!F$102:AJ$102,LTA!F$104:AJ$104)</f>
        <v>125.37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-220.04</v>
      </c>
      <c r="AC78">
        <f t="shared" si="3"/>
        <v>12.387796078576789</v>
      </c>
      <c r="AD78">
        <f t="shared" si="4"/>
        <v>862.88324484121188</v>
      </c>
      <c r="AE78">
        <f>'IDT-1'!C78</f>
        <v>0</v>
      </c>
      <c r="AF78" s="26"/>
      <c r="AG78">
        <f t="shared" si="5"/>
        <v>862.88324484121188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8.7677130044843068</v>
      </c>
      <c r="F79">
        <f>GT_Spot!Q79</f>
        <v>0</v>
      </c>
      <c r="G79">
        <f>PPCL_NG!Q79</f>
        <v>26.054415064151872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25.001783548548193</v>
      </c>
      <c r="L79">
        <f>TWOMCL!P79</f>
        <v>0</v>
      </c>
      <c r="M79">
        <f>EDWPCL!T79</f>
        <v>0</v>
      </c>
      <c r="N79">
        <f>'MSW BWN'!T79</f>
        <v>4.6299079999999995</v>
      </c>
      <c r="O79">
        <f>BYPL_ISGS_exbus!BB79</f>
        <v>746.46823349913006</v>
      </c>
      <c r="P79" s="77">
        <v>65.27</v>
      </c>
      <c r="Q79" s="77">
        <v>21.932539664157499</v>
      </c>
      <c r="R79" s="80">
        <v>0</v>
      </c>
      <c r="S79" s="80">
        <v>0</v>
      </c>
      <c r="T79" s="78">
        <f>SUMPRODUCT(LTA!F79:AJ79,LTA!F$101:AJ$101,LTA!F$104:AJ$104)</f>
        <v>44.71</v>
      </c>
      <c r="U79" s="78">
        <f>SUMPRODUCT(LTA!F79:AJ79,LTA!F$102:AJ$102,LTA!F$104:AJ$104)</f>
        <v>125.15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-220.04</v>
      </c>
      <c r="AC79">
        <f t="shared" si="3"/>
        <v>12.141447932206654</v>
      </c>
      <c r="AD79">
        <f t="shared" si="4"/>
        <v>857.2331448482654</v>
      </c>
      <c r="AE79">
        <f>'IDT-1'!C79</f>
        <v>0</v>
      </c>
      <c r="AF79" s="26"/>
      <c r="AG79">
        <f t="shared" si="5"/>
        <v>857.2331448482654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8.7677130044843068</v>
      </c>
      <c r="F80">
        <f>GT_Spot!Q80</f>
        <v>0</v>
      </c>
      <c r="G80">
        <f>PPCL_NG!Q80</f>
        <v>26.100175068493144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25.001783548548193</v>
      </c>
      <c r="L80">
        <f>TWOMCL!P80</f>
        <v>0</v>
      </c>
      <c r="M80">
        <f>EDWPCL!T80</f>
        <v>0</v>
      </c>
      <c r="N80">
        <f>'MSW BWN'!T80</f>
        <v>4.7169039999999995</v>
      </c>
      <c r="O80">
        <f>BYPL_ISGS_exbus!BB80</f>
        <v>731.83424689513026</v>
      </c>
      <c r="P80" s="77">
        <v>65.27</v>
      </c>
      <c r="Q80" s="77">
        <v>21.932539664157499</v>
      </c>
      <c r="R80" s="80">
        <v>0</v>
      </c>
      <c r="S80" s="80">
        <v>0</v>
      </c>
      <c r="T80" s="78">
        <f>SUMPRODUCT(LTA!F80:AJ80,LTA!F$101:AJ$101,LTA!F$104:AJ$104)</f>
        <v>45.41</v>
      </c>
      <c r="U80" s="78">
        <f>SUMPRODUCT(LTA!F80:AJ80,LTA!F$102:AJ$102,LTA!F$104:AJ$104)</f>
        <v>124.77000000000001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-220.04</v>
      </c>
      <c r="AC80">
        <f t="shared" si="3"/>
        <v>11.981140592840877</v>
      </c>
      <c r="AD80">
        <f t="shared" si="4"/>
        <v>847.21222158797252</v>
      </c>
      <c r="AE80">
        <f>'IDT-1'!C80</f>
        <v>0</v>
      </c>
      <c r="AF80" s="26"/>
      <c r="AG80">
        <f t="shared" si="5"/>
        <v>847.21222158797252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8.7677130044843068</v>
      </c>
      <c r="F81">
        <f>GT_Spot!Q81</f>
        <v>0</v>
      </c>
      <c r="G81">
        <f>PPCL_NG!Q81</f>
        <v>26.313437777777775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25.001783548548193</v>
      </c>
      <c r="L81">
        <f>TWOMCL!P81</f>
        <v>0</v>
      </c>
      <c r="M81">
        <f>EDWPCL!T81</f>
        <v>0</v>
      </c>
      <c r="N81">
        <f>'MSW BWN'!T81</f>
        <v>4.6251279999999992</v>
      </c>
      <c r="O81">
        <f>BYPL_ISGS_exbus!BB81</f>
        <v>714.37268654818388</v>
      </c>
      <c r="P81" s="77">
        <v>65.27</v>
      </c>
      <c r="Q81" s="77">
        <v>21.932539664157499</v>
      </c>
      <c r="R81" s="80">
        <v>0</v>
      </c>
      <c r="S81" s="80">
        <v>0</v>
      </c>
      <c r="T81" s="78">
        <f>SUMPRODUCT(LTA!F81:AJ81,LTA!F$101:AJ$101,LTA!F$104:AJ$104)</f>
        <v>45.97</v>
      </c>
      <c r="U81" s="78">
        <f>SUMPRODUCT(LTA!F81:AJ81,LTA!F$102:AJ$102,LTA!F$104:AJ$104)</f>
        <v>124.42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3.35</v>
      </c>
      <c r="Z81" s="75">
        <f>IEX!O81</f>
        <v>0</v>
      </c>
      <c r="AA81" s="117">
        <f>STOA!I81</f>
        <v>0.43</v>
      </c>
      <c r="AB81" s="117">
        <f>-STOA!O81</f>
        <v>-220.04</v>
      </c>
      <c r="AC81">
        <f t="shared" si="3"/>
        <v>11.702553394385546</v>
      </c>
      <c r="AD81">
        <f t="shared" si="4"/>
        <v>856.01073514876623</v>
      </c>
      <c r="AE81">
        <f>'IDT-1'!C81</f>
        <v>0</v>
      </c>
      <c r="AF81" s="26"/>
      <c r="AG81">
        <f t="shared" si="5"/>
        <v>856.01073514876623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2.2999999999999998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8.7677130044843068</v>
      </c>
      <c r="F82">
        <f>GT_Spot!Q82</f>
        <v>0</v>
      </c>
      <c r="G82">
        <f>PPCL_NG!Q82</f>
        <v>26.086581322140606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25.001783548548193</v>
      </c>
      <c r="L82">
        <f>TWOMCL!P82</f>
        <v>0</v>
      </c>
      <c r="M82">
        <f>EDWPCL!T82</f>
        <v>0</v>
      </c>
      <c r="N82">
        <f>'MSW BWN'!T82</f>
        <v>4.7627919999999992</v>
      </c>
      <c r="O82">
        <f>BYPL_ISGS_exbus!BB82</f>
        <v>706.38452863786119</v>
      </c>
      <c r="P82" s="77">
        <v>65.27</v>
      </c>
      <c r="Q82" s="77">
        <v>21.932539664157499</v>
      </c>
      <c r="R82" s="80">
        <v>0</v>
      </c>
      <c r="S82" s="80">
        <v>0</v>
      </c>
      <c r="T82" s="78">
        <f>SUMPRODUCT(LTA!F82:AJ82,LTA!F$101:AJ$101,LTA!F$104:AJ$104)</f>
        <v>62.39</v>
      </c>
      <c r="U82" s="78">
        <f>SUMPRODUCT(LTA!F82:AJ82,LTA!F$102:AJ$102,LTA!F$104:AJ$104)</f>
        <v>127.73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1.87</v>
      </c>
      <c r="Z82" s="75">
        <f>IEX!O82</f>
        <v>0</v>
      </c>
      <c r="AA82" s="117">
        <f>STOA!I82</f>
        <v>0.43</v>
      </c>
      <c r="AB82" s="117">
        <f>-STOA!O82</f>
        <v>-220.04</v>
      </c>
      <c r="AC82">
        <f t="shared" si="3"/>
        <v>11.7801927111651</v>
      </c>
      <c r="AD82">
        <f t="shared" si="4"/>
        <v>864.75574546602672</v>
      </c>
      <c r="AE82">
        <f>'IDT-1'!C82</f>
        <v>0</v>
      </c>
      <c r="AF82" s="26"/>
      <c r="AG82">
        <f t="shared" si="5"/>
        <v>864.75574546602672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0.95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8.7677130044843068</v>
      </c>
      <c r="F83">
        <f>GT_Spot!Q83</f>
        <v>0</v>
      </c>
      <c r="G83">
        <f>PPCL_NG!Q83</f>
        <v>26.314980062959076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18</v>
      </c>
      <c r="L83">
        <f>TWOMCL!P83</f>
        <v>0</v>
      </c>
      <c r="M83">
        <f>EDWPCL!T83</f>
        <v>0</v>
      </c>
      <c r="N83">
        <f>'MSW BWN'!T83</f>
        <v>4.5840199999999989</v>
      </c>
      <c r="O83">
        <f>BYPL_ISGS_exbus!BB83</f>
        <v>702.59485839486115</v>
      </c>
      <c r="P83" s="77">
        <v>65.27</v>
      </c>
      <c r="Q83" s="77">
        <v>21.932539664157499</v>
      </c>
      <c r="R83" s="80">
        <v>0</v>
      </c>
      <c r="S83" s="80">
        <v>0</v>
      </c>
      <c r="T83" s="78">
        <f>SUMPRODUCT(LTA!F83:AJ83,LTA!F$101:AJ$101,LTA!F$104:AJ$104)</f>
        <v>62.58</v>
      </c>
      <c r="U83" s="78">
        <f>SUMPRODUCT(LTA!F83:AJ83,LTA!F$102:AJ$102,LTA!F$104:AJ$104)</f>
        <v>128.06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-220.04</v>
      </c>
      <c r="AC83">
        <f t="shared" si="3"/>
        <v>11.665424633118679</v>
      </c>
      <c r="AD83">
        <f t="shared" si="4"/>
        <v>851.82868649334353</v>
      </c>
      <c r="AE83">
        <f>'IDT-1'!C83</f>
        <v>0</v>
      </c>
      <c r="AF83" s="26"/>
      <c r="AG83">
        <f t="shared" si="5"/>
        <v>851.82868649334353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8.7677130044843068</v>
      </c>
      <c r="F84">
        <f>GT_Spot!Q84</f>
        <v>0</v>
      </c>
      <c r="G84">
        <f>PPCL_NG!Q84</f>
        <v>26.316256033578178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6</v>
      </c>
      <c r="L84">
        <f>TWOMCL!P84</f>
        <v>0</v>
      </c>
      <c r="M84">
        <f>EDWPCL!T84</f>
        <v>0</v>
      </c>
      <c r="N84">
        <f>'MSW BWN'!T84</f>
        <v>4.4692999999999987</v>
      </c>
      <c r="O84">
        <f>BYPL_ISGS_exbus!BB84</f>
        <v>697.34283871006119</v>
      </c>
      <c r="P84" s="77">
        <v>65.27</v>
      </c>
      <c r="Q84" s="77">
        <v>21.932539664157499</v>
      </c>
      <c r="R84" s="80">
        <v>0</v>
      </c>
      <c r="S84" s="80">
        <v>0</v>
      </c>
      <c r="T84" s="78">
        <f>SUMPRODUCT(LTA!F84:AJ84,LTA!F$101:AJ$101,LTA!F$104:AJ$104)</f>
        <v>62.66</v>
      </c>
      <c r="U84" s="78">
        <f>SUMPRODUCT(LTA!F84:AJ84,LTA!F$102:AJ$102,LTA!F$104:AJ$104)</f>
        <v>128.23000000000002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-220.04</v>
      </c>
      <c r="AC84">
        <f t="shared" si="3"/>
        <v>11.559199190044863</v>
      </c>
      <c r="AD84">
        <f t="shared" si="4"/>
        <v>829.81944822223636</v>
      </c>
      <c r="AE84">
        <f>'IDT-1'!C84</f>
        <v>0</v>
      </c>
      <c r="AF84" s="26"/>
      <c r="AG84">
        <f t="shared" si="5"/>
        <v>829.81944822223636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8.7677130044843068</v>
      </c>
      <c r="F85">
        <f>GT_Spot!Q85</f>
        <v>0</v>
      </c>
      <c r="G85">
        <f>PPCL_NG!Q85</f>
        <v>26.53067580246914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4.5065839999999993</v>
      </c>
      <c r="O85">
        <f>BYPL_ISGS_exbus!BB85</f>
        <v>695.82736216621834</v>
      </c>
      <c r="P85" s="77">
        <v>65.27</v>
      </c>
      <c r="Q85" s="77">
        <v>21.932539664157499</v>
      </c>
      <c r="R85" s="80">
        <v>0</v>
      </c>
      <c r="S85" s="80">
        <v>0</v>
      </c>
      <c r="T85" s="78">
        <f>SUMPRODUCT(LTA!F85:AJ85,LTA!F$101:AJ$101,LTA!F$104:AJ$104)</f>
        <v>62.71</v>
      </c>
      <c r="U85" s="78">
        <f>SUMPRODUCT(LTA!F85:AJ85,LTA!F$102:AJ$102,LTA!F$104:AJ$104)</f>
        <v>128.33000000000001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-220.04</v>
      </c>
      <c r="AC85">
        <f t="shared" si="3"/>
        <v>11.523232372191872</v>
      </c>
      <c r="AD85">
        <f t="shared" si="4"/>
        <v>819.74164226513744</v>
      </c>
      <c r="AE85">
        <f>'IDT-1'!C85</f>
        <v>-5</v>
      </c>
      <c r="AF85" s="26"/>
      <c r="AG85">
        <f t="shared" si="5"/>
        <v>814.74164226513744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8.7677130044843068</v>
      </c>
      <c r="F86">
        <f>GT_Spot!Q86</f>
        <v>0</v>
      </c>
      <c r="G86">
        <f>PPCL_NG!Q86</f>
        <v>26.001077777777784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4.5429119999999985</v>
      </c>
      <c r="O86">
        <f>BYPL_ISGS_exbus!BB86</f>
        <v>668.98265402850529</v>
      </c>
      <c r="P86" s="77">
        <v>65.27</v>
      </c>
      <c r="Q86" s="77">
        <v>21.932539664157499</v>
      </c>
      <c r="R86" s="80">
        <v>0</v>
      </c>
      <c r="S86" s="80">
        <v>0</v>
      </c>
      <c r="T86" s="78">
        <f>SUMPRODUCT(LTA!F86:AJ86,LTA!F$101:AJ$101,LTA!F$104:AJ$104)</f>
        <v>62.51</v>
      </c>
      <c r="U86" s="78">
        <f>SUMPRODUCT(LTA!F86:AJ86,LTA!F$102:AJ$102,LTA!F$104:AJ$104)</f>
        <v>128.41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-220.04</v>
      </c>
      <c r="AC86">
        <f t="shared" si="3"/>
        <v>11.281602164362715</v>
      </c>
      <c r="AD86">
        <f t="shared" si="4"/>
        <v>792.52529431056223</v>
      </c>
      <c r="AE86">
        <f>'IDT-1'!C86</f>
        <v>-15</v>
      </c>
      <c r="AF86" s="26"/>
      <c r="AG86">
        <f t="shared" si="5"/>
        <v>777.52529431056223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8.7677130044843068</v>
      </c>
      <c r="F87">
        <f>GT_Spot!Q87</f>
        <v>0</v>
      </c>
      <c r="G87">
        <f>PPCL_NG!Q87</f>
        <v>25.82625901234568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4.5840199999999989</v>
      </c>
      <c r="O87">
        <f>BYPL_ISGS_exbus!BB87</f>
        <v>685.14367276140649</v>
      </c>
      <c r="P87" s="77">
        <v>65.27</v>
      </c>
      <c r="Q87" s="77">
        <v>21.932539664157499</v>
      </c>
      <c r="R87" s="80">
        <v>0</v>
      </c>
      <c r="S87" s="80">
        <v>0</v>
      </c>
      <c r="T87" s="78">
        <f>SUMPRODUCT(LTA!F87:AJ87,LTA!F$101:AJ$101,LTA!F$104:AJ$104)</f>
        <v>61.45</v>
      </c>
      <c r="U87" s="78">
        <f>SUMPRODUCT(LTA!F87:AJ87,LTA!F$102:AJ$102,LTA!F$104:AJ$104)</f>
        <v>127.68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-220.04</v>
      </c>
      <c r="AC87">
        <f t="shared" si="3"/>
        <v>11.512724004742786</v>
      </c>
      <c r="AD87">
        <f t="shared" si="4"/>
        <v>794.45148043765118</v>
      </c>
      <c r="AE87">
        <f>'IDT-1'!C87</f>
        <v>-15</v>
      </c>
      <c r="AF87" s="26"/>
      <c r="AG87">
        <f t="shared" si="5"/>
        <v>779.45148043765118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8.7677130044843068</v>
      </c>
      <c r="F88">
        <f>GT_Spot!Q88</f>
        <v>0</v>
      </c>
      <c r="G88">
        <f>PPCL_NG!Q88</f>
        <v>25.8031212345679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4.6671919999999991</v>
      </c>
      <c r="O88">
        <f>BYPL_ISGS_exbus!BB88</f>
        <v>693.852282869021</v>
      </c>
      <c r="P88" s="77">
        <v>65.27</v>
      </c>
      <c r="Q88" s="77">
        <v>21.932539664157499</v>
      </c>
      <c r="R88" s="80">
        <v>0</v>
      </c>
      <c r="S88" s="80">
        <v>0</v>
      </c>
      <c r="T88" s="78">
        <f>SUMPRODUCT(LTA!F88:AJ88,LTA!F$101:AJ$101,LTA!F$104:AJ$104)</f>
        <v>60.85</v>
      </c>
      <c r="U88" s="78">
        <f>SUMPRODUCT(LTA!F88:AJ88,LTA!F$102:AJ$102,LTA!F$104:AJ$104)</f>
        <v>126.78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-220.04</v>
      </c>
      <c r="AC88">
        <f t="shared" si="3"/>
        <v>11.532297437234371</v>
      </c>
      <c r="AD88">
        <f t="shared" si="4"/>
        <v>806.70055133499636</v>
      </c>
      <c r="AE88">
        <f>'IDT-1'!C88</f>
        <v>-25</v>
      </c>
      <c r="AF88" s="26"/>
      <c r="AG88">
        <f t="shared" si="5"/>
        <v>781.70055133499636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8.7677130044843068</v>
      </c>
      <c r="F89">
        <f>GT_Spot!Q89</f>
        <v>0</v>
      </c>
      <c r="G89">
        <f>PPCL_NG!Q89</f>
        <v>25.777412592592594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4.690135999999999</v>
      </c>
      <c r="O89">
        <f>BYPL_ISGS_exbus!BB89</f>
        <v>693.31534236302093</v>
      </c>
      <c r="P89" s="77">
        <v>65.27</v>
      </c>
      <c r="Q89" s="77">
        <v>21.932539664157499</v>
      </c>
      <c r="R89" s="80">
        <v>0</v>
      </c>
      <c r="S89" s="80">
        <v>0</v>
      </c>
      <c r="T89" s="78">
        <f>SUMPRODUCT(LTA!F89:AJ89,LTA!F$101:AJ$101,LTA!F$104:AJ$104)</f>
        <v>60.41</v>
      </c>
      <c r="U89" s="78">
        <f>SUMPRODUCT(LTA!F89:AJ89,LTA!F$102:AJ$102,LTA!F$104:AJ$104)</f>
        <v>125.59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-220.04</v>
      </c>
      <c r="AC89">
        <f t="shared" si="3"/>
        <v>11.392362843877304</v>
      </c>
      <c r="AD89">
        <f t="shared" si="4"/>
        <v>841.16078078037788</v>
      </c>
      <c r="AE89">
        <f>'IDT-1'!C89</f>
        <v>-80</v>
      </c>
      <c r="AF89" s="26"/>
      <c r="AG89">
        <f t="shared" si="5"/>
        <v>761.16078078037788</v>
      </c>
      <c r="AI89" s="75">
        <f>PXIL!I89</f>
        <v>0</v>
      </c>
      <c r="AJ89" s="75">
        <f>PXIL!O89</f>
        <v>0</v>
      </c>
      <c r="AK89" s="75">
        <f>RTM_IEX!I89</f>
        <v>11.49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8.7677130044843068</v>
      </c>
      <c r="F90">
        <f>GT_Spot!Q90</f>
        <v>0</v>
      </c>
      <c r="G90">
        <f>PPCL_NG!Q90</f>
        <v>25.392999103510096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4.6346879999999988</v>
      </c>
      <c r="O90">
        <f>BYPL_ISGS_exbus!BB90</f>
        <v>693.31534236302093</v>
      </c>
      <c r="P90" s="77">
        <v>65.27</v>
      </c>
      <c r="Q90" s="77">
        <v>21.932539664157499</v>
      </c>
      <c r="R90" s="80">
        <v>0</v>
      </c>
      <c r="S90" s="80">
        <v>0</v>
      </c>
      <c r="T90" s="78">
        <f>SUMPRODUCT(LTA!F90:AJ90,LTA!F$101:AJ$101,LTA!F$104:AJ$104)</f>
        <v>60.38</v>
      </c>
      <c r="U90" s="78">
        <f>SUMPRODUCT(LTA!F90:AJ90,LTA!F$102:AJ$102,LTA!F$104:AJ$104)</f>
        <v>124.47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-220.04</v>
      </c>
      <c r="AC90">
        <f t="shared" si="3"/>
        <v>11.361476062773377</v>
      </c>
      <c r="AD90">
        <f t="shared" si="4"/>
        <v>837.68180607239935</v>
      </c>
      <c r="AE90">
        <f>'IDT-1'!C90</f>
        <v>-85</v>
      </c>
      <c r="AF90" s="26"/>
      <c r="AG90">
        <f t="shared" si="5"/>
        <v>752.68180607239935</v>
      </c>
      <c r="AI90" s="75">
        <f>PXIL!I90</f>
        <v>0</v>
      </c>
      <c r="AJ90" s="75">
        <f>PXIL!O90</f>
        <v>0</v>
      </c>
      <c r="AK90" s="75">
        <f>RTM_IEX!I90</f>
        <v>9.57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8.7677130044843068</v>
      </c>
      <c r="F91">
        <f>GT_Spot!Q91</f>
        <v>0</v>
      </c>
      <c r="G91">
        <f>PPCL_NG!Q91</f>
        <v>22.62354320391697</v>
      </c>
      <c r="H91">
        <f>PPCL_Spot!Q91</f>
        <v>0</v>
      </c>
      <c r="I91">
        <f>Bawana_NG!Q91</f>
        <v>57.600000000000009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4.5151879999999984</v>
      </c>
      <c r="O91">
        <f>BYPL_ISGS_exbus!BB91</f>
        <v>692.77840160302094</v>
      </c>
      <c r="P91" s="77">
        <v>65.27</v>
      </c>
      <c r="Q91" s="77">
        <v>21.932539664157499</v>
      </c>
      <c r="R91" s="80">
        <v>0</v>
      </c>
      <c r="S91" s="80">
        <v>0</v>
      </c>
      <c r="T91" s="78">
        <f>SUMPRODUCT(LTA!F91:AJ91,LTA!F$101:AJ$101,LTA!F$104:AJ$104)</f>
        <v>60.38</v>
      </c>
      <c r="U91" s="78">
        <f>SUMPRODUCT(LTA!F91:AJ91,LTA!F$102:AJ$102,LTA!F$104:AJ$104)</f>
        <v>123.63000000000001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-2.09</v>
      </c>
      <c r="AA91" s="117">
        <f>STOA!I91</f>
        <v>0.35</v>
      </c>
      <c r="AB91" s="117">
        <f>-STOA!O91</f>
        <v>-220.04</v>
      </c>
      <c r="AC91">
        <f t="shared" si="3"/>
        <v>11.348563458690347</v>
      </c>
      <c r="AD91">
        <f t="shared" si="4"/>
        <v>832.02882201688931</v>
      </c>
      <c r="AE91">
        <f>'IDT-1'!C91</f>
        <v>-93.563000000000002</v>
      </c>
      <c r="AF91" s="26"/>
      <c r="AG91">
        <f t="shared" si="5"/>
        <v>738.46582201688932</v>
      </c>
      <c r="AI91" s="75">
        <f>PXIL!I91</f>
        <v>0</v>
      </c>
      <c r="AJ91" s="75">
        <f>PXIL!O91</f>
        <v>0</v>
      </c>
      <c r="AK91" s="75">
        <f>RTM_IEX!I91</f>
        <v>7.66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8.7677130044843068</v>
      </c>
      <c r="F92">
        <f>GT_Spot!Q92</f>
        <v>0</v>
      </c>
      <c r="G92">
        <f>PPCL_NG!Q92</f>
        <v>22.831139921384729</v>
      </c>
      <c r="H92">
        <f>PPCL_Spot!Q92</f>
        <v>0</v>
      </c>
      <c r="I92">
        <f>Bawana_NG!Q92</f>
        <v>57.600000000000009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4.6299079999999995</v>
      </c>
      <c r="O92">
        <f>BYPL_ISGS_exbus!BB92</f>
        <v>692.77840160302094</v>
      </c>
      <c r="P92" s="77">
        <v>65.27</v>
      </c>
      <c r="Q92" s="77">
        <v>21.932539664157499</v>
      </c>
      <c r="R92" s="80">
        <v>0</v>
      </c>
      <c r="S92" s="80">
        <v>0</v>
      </c>
      <c r="T92" s="78">
        <f>SUMPRODUCT(LTA!F92:AJ92,LTA!F$101:AJ$101,LTA!F$104:AJ$104)</f>
        <v>60.27</v>
      </c>
      <c r="U92" s="78">
        <f>SUMPRODUCT(LTA!F92:AJ92,LTA!F$102:AJ$102,LTA!F$104:AJ$104)</f>
        <v>122.96000000000001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-35.14</v>
      </c>
      <c r="AA92" s="117">
        <f>STOA!I92</f>
        <v>0.35</v>
      </c>
      <c r="AB92" s="117">
        <f>-STOA!O92</f>
        <v>-220.04</v>
      </c>
      <c r="AC92">
        <f t="shared" si="3"/>
        <v>11.614940598023594</v>
      </c>
      <c r="AD92">
        <f t="shared" si="4"/>
        <v>785.59476159502378</v>
      </c>
      <c r="AE92">
        <f>'IDT-1'!C92</f>
        <v>-63.927999999999997</v>
      </c>
      <c r="AF92" s="26"/>
      <c r="AG92">
        <f t="shared" si="5"/>
        <v>721.66676159502379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8.7677130044843068</v>
      </c>
      <c r="F93">
        <f>GT_Spot!Q93</f>
        <v>0</v>
      </c>
      <c r="G93">
        <f>PPCL_NG!Q93</f>
        <v>22.882557065029996</v>
      </c>
      <c r="H93">
        <f>PPCL_Spot!Q93</f>
        <v>0</v>
      </c>
      <c r="I93">
        <f>Bawana_NG!Q93</f>
        <v>57.600000000000009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4.8134599999999992</v>
      </c>
      <c r="O93">
        <f>BYPL_ISGS_exbus!BB93</f>
        <v>652.06726019032931</v>
      </c>
      <c r="P93" s="77">
        <v>65.27</v>
      </c>
      <c r="Q93" s="77">
        <v>21.932539664157499</v>
      </c>
      <c r="R93" s="80">
        <v>0</v>
      </c>
      <c r="S93" s="80">
        <v>0</v>
      </c>
      <c r="T93" s="78">
        <f>SUMPRODUCT(LTA!F93:AJ93,LTA!F$101:AJ$101,LTA!F$104:AJ$104)</f>
        <v>60.01</v>
      </c>
      <c r="U93" s="78">
        <f>SUMPRODUCT(LTA!F93:AJ93,LTA!F$102:AJ$102,LTA!F$104:AJ$104)</f>
        <v>135.72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-79.489999999999995</v>
      </c>
      <c r="AA93" s="117">
        <f>STOA!I93</f>
        <v>0.35</v>
      </c>
      <c r="AB93" s="117">
        <f>-STOA!O93</f>
        <v>-220.04</v>
      </c>
      <c r="AC93">
        <f t="shared" si="3"/>
        <v>11.718104600054373</v>
      </c>
      <c r="AD93">
        <f t="shared" si="4"/>
        <v>718.16542532394681</v>
      </c>
      <c r="AE93">
        <f>'IDT-1'!C93</f>
        <v>-27.518999999999998</v>
      </c>
      <c r="AF93" s="26"/>
      <c r="AG93">
        <f t="shared" si="5"/>
        <v>690.6464253239468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8.7677130044843068</v>
      </c>
      <c r="F94">
        <f>GT_Spot!Q94</f>
        <v>0</v>
      </c>
      <c r="G94">
        <f>PPCL_NG!Q94</f>
        <v>23.158281497827737</v>
      </c>
      <c r="H94">
        <f>PPCL_Spot!Q94</f>
        <v>0</v>
      </c>
      <c r="I94">
        <f>Bawana_NG!Q94</f>
        <v>57.600000000000009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4.7446279999999987</v>
      </c>
      <c r="O94">
        <f>BYPL_ISGS_exbus!BB94</f>
        <v>661.59608852196311</v>
      </c>
      <c r="P94" s="77">
        <v>65.27</v>
      </c>
      <c r="Q94" s="77">
        <v>21.932539664157499</v>
      </c>
      <c r="R94" s="80">
        <v>0</v>
      </c>
      <c r="S94" s="80">
        <v>0</v>
      </c>
      <c r="T94" s="78">
        <f>SUMPRODUCT(LTA!F94:AJ94,LTA!F$101:AJ$101,LTA!F$104:AJ$104)</f>
        <v>59.62</v>
      </c>
      <c r="U94" s="78">
        <f>SUMPRODUCT(LTA!F94:AJ94,LTA!F$102:AJ$102,LTA!F$104:AJ$104)</f>
        <v>136.06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-143.56</v>
      </c>
      <c r="AA94" s="117">
        <f>STOA!I94</f>
        <v>0.35</v>
      </c>
      <c r="AB94" s="117">
        <f>-STOA!O94</f>
        <v>-220.04</v>
      </c>
      <c r="AC94">
        <f t="shared" si="3"/>
        <v>12.372160573128426</v>
      </c>
      <c r="AD94">
        <f t="shared" si="4"/>
        <v>663.12709011530444</v>
      </c>
      <c r="AE94">
        <f>'IDT-1'!C94</f>
        <v>0</v>
      </c>
      <c r="AF94" s="26"/>
      <c r="AG94">
        <f t="shared" si="5"/>
        <v>663.12709011530444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8.7677130044843068</v>
      </c>
      <c r="F95">
        <f>GT_Spot!Q95</f>
        <v>0</v>
      </c>
      <c r="G95">
        <f>PPCL_NG!Q95</f>
        <v>23.085012068133235</v>
      </c>
      <c r="H95">
        <f>PPCL_Spot!Q95</f>
        <v>0</v>
      </c>
      <c r="I95">
        <f>Bawana_NG!Q95</f>
        <v>57.600000000000009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4.8000759999999989</v>
      </c>
      <c r="O95">
        <f>BYPL_ISGS_exbus!BB95</f>
        <v>641.28245854871091</v>
      </c>
      <c r="P95" s="77">
        <v>65.27</v>
      </c>
      <c r="Q95" s="77">
        <v>21.932539664157499</v>
      </c>
      <c r="R95" s="80">
        <v>0</v>
      </c>
      <c r="S95" s="80">
        <v>0</v>
      </c>
      <c r="T95" s="78">
        <f>SUMPRODUCT(LTA!F95:AJ95,LTA!F$101:AJ$101,LTA!F$104:AJ$104)</f>
        <v>59.44</v>
      </c>
      <c r="U95" s="78">
        <f>SUMPRODUCT(LTA!F95:AJ95,LTA!F$102:AJ$102,LTA!F$104:AJ$104)</f>
        <v>136.56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-156.62</v>
      </c>
      <c r="AA95" s="117">
        <f>STOA!I95</f>
        <v>0.35</v>
      </c>
      <c r="AB95" s="117">
        <f>-STOA!O95</f>
        <v>-220.04</v>
      </c>
      <c r="AC95">
        <f t="shared" si="3"/>
        <v>12.396312146222366</v>
      </c>
      <c r="AD95">
        <f t="shared" si="4"/>
        <v>639.61148713926355</v>
      </c>
      <c r="AE95">
        <f>'IDT-1'!C95</f>
        <v>0</v>
      </c>
      <c r="AF95" s="26"/>
      <c r="AG95">
        <f t="shared" si="5"/>
        <v>639.61148713926355</v>
      </c>
      <c r="AI95" s="75">
        <f>PXIL!I95</f>
        <v>0</v>
      </c>
      <c r="AJ95" s="75">
        <f>PXIL!O95</f>
        <v>0</v>
      </c>
      <c r="AK95" s="75">
        <f>RTM_IEX!I95</f>
        <v>9.58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8.7677130044843068</v>
      </c>
      <c r="F96">
        <f>GT_Spot!Q96</f>
        <v>0</v>
      </c>
      <c r="G96">
        <f>PPCL_NG!Q96</f>
        <v>23.022026067167779</v>
      </c>
      <c r="H96">
        <f>PPCL_Spot!Q96</f>
        <v>0</v>
      </c>
      <c r="I96">
        <f>Bawana_NG!Q96</f>
        <v>57.600000000000009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4.6528519999999993</v>
      </c>
      <c r="O96">
        <f>BYPL_ISGS_exbus!BB96</f>
        <v>576.01313773079255</v>
      </c>
      <c r="P96" s="77">
        <v>65.27</v>
      </c>
      <c r="Q96" s="77">
        <v>21.932539664157499</v>
      </c>
      <c r="R96" s="80">
        <v>0</v>
      </c>
      <c r="S96" s="80">
        <v>0</v>
      </c>
      <c r="T96" s="78">
        <f>SUMPRODUCT(LTA!F96:AJ96,LTA!F$101:AJ$101,LTA!F$104:AJ$104)</f>
        <v>59.91</v>
      </c>
      <c r="U96" s="78">
        <f>SUMPRODUCT(LTA!F96:AJ96,LTA!F$102:AJ$102,LTA!F$104:AJ$104)</f>
        <v>137.06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-132.22</v>
      </c>
      <c r="AA96" s="117">
        <f>STOA!I96</f>
        <v>0.35</v>
      </c>
      <c r="AB96" s="117">
        <f>-STOA!O96</f>
        <v>-220.04</v>
      </c>
      <c r="AC96">
        <f t="shared" si="3"/>
        <v>11.654065963474622</v>
      </c>
      <c r="AD96">
        <f t="shared" si="4"/>
        <v>605.02420250312741</v>
      </c>
      <c r="AE96">
        <f>'IDT-1'!C96</f>
        <v>0</v>
      </c>
      <c r="AF96" s="26"/>
      <c r="AG96">
        <f t="shared" si="5"/>
        <v>605.02420250312741</v>
      </c>
      <c r="AI96" s="75">
        <f>PXIL!I96</f>
        <v>0</v>
      </c>
      <c r="AJ96" s="75">
        <f>PXIL!O96</f>
        <v>0</v>
      </c>
      <c r="AK96" s="75">
        <f>RTM_IEX!I96</f>
        <v>14.36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8.7677130044843068</v>
      </c>
      <c r="F97">
        <f>GT_Spot!Q97</f>
        <v>0</v>
      </c>
      <c r="G97">
        <f>PPCL_NG!Q97</f>
        <v>22.980892352251562</v>
      </c>
      <c r="H97">
        <f>PPCL_Spot!Q97</f>
        <v>0</v>
      </c>
      <c r="I97">
        <f>Bawana_NG!Q97</f>
        <v>57.600000000000009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4.8736879999999987</v>
      </c>
      <c r="O97">
        <f>BYPL_ISGS_exbus!BB97</f>
        <v>568.03167016326495</v>
      </c>
      <c r="P97" s="77">
        <v>65.27</v>
      </c>
      <c r="Q97" s="77">
        <v>21.932539664157499</v>
      </c>
      <c r="R97" s="80">
        <v>0</v>
      </c>
      <c r="S97" s="80">
        <v>0</v>
      </c>
      <c r="T97" s="78">
        <f>SUMPRODUCT(LTA!F97:AJ97,LTA!F$101:AJ$101,LTA!F$104:AJ$104)</f>
        <v>59.56</v>
      </c>
      <c r="U97" s="78">
        <f>SUMPRODUCT(LTA!F97:AJ97,LTA!F$102:AJ$102,LTA!F$104:AJ$104)</f>
        <v>137.33000000000001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-170.86</v>
      </c>
      <c r="AA97" s="117">
        <f>STOA!I97</f>
        <v>0.35</v>
      </c>
      <c r="AB97" s="117">
        <f>-STOA!O97</f>
        <v>-220.04</v>
      </c>
      <c r="AC97">
        <f t="shared" si="3"/>
        <v>11.801389276446745</v>
      </c>
      <c r="AD97">
        <f t="shared" si="4"/>
        <v>543.9951139077117</v>
      </c>
      <c r="AE97">
        <f>'IDT-1'!C97</f>
        <v>0</v>
      </c>
      <c r="AF97" s="26"/>
      <c r="AG97">
        <f t="shared" si="5"/>
        <v>543.9951139077117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8.7677130044843068</v>
      </c>
      <c r="F98">
        <f>GT_Spot!Q98</f>
        <v>0</v>
      </c>
      <c r="G98">
        <f>PPCL_NG!Q98</f>
        <v>22.949399351768843</v>
      </c>
      <c r="H98">
        <f>PPCL_Spot!Q98</f>
        <v>0</v>
      </c>
      <c r="I98">
        <f>Bawana_NG!Q98</f>
        <v>57.600000000000009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4.6213039999999985</v>
      </c>
      <c r="O98">
        <f>BYPL_ISGS_exbus!BB98</f>
        <v>553.74489428716549</v>
      </c>
      <c r="P98" s="77">
        <v>65.27</v>
      </c>
      <c r="Q98" s="77">
        <v>21.932539664157499</v>
      </c>
      <c r="R98" s="80">
        <v>0</v>
      </c>
      <c r="S98" s="80">
        <v>0</v>
      </c>
      <c r="T98" s="78">
        <f>SUMPRODUCT(LTA!F98:AJ98,LTA!F$101:AJ$101,LTA!F$104:AJ$104)</f>
        <v>59.08</v>
      </c>
      <c r="U98" s="78">
        <f>SUMPRODUCT(LTA!F98:AJ98,LTA!F$102:AJ$102,LTA!F$104:AJ$104)</f>
        <v>137.72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-195.86</v>
      </c>
      <c r="AA98" s="117">
        <f>STOA!I98</f>
        <v>0.35</v>
      </c>
      <c r="AB98" s="117">
        <f>-STOA!O98</f>
        <v>-220.04</v>
      </c>
      <c r="AC98">
        <f t="shared" si="3"/>
        <v>11.894328719187705</v>
      </c>
      <c r="AD98">
        <f t="shared" si="4"/>
        <v>504.24152158838854</v>
      </c>
      <c r="AE98">
        <f>'IDT-1'!C98</f>
        <v>0</v>
      </c>
      <c r="AF98" s="26"/>
      <c r="AG98">
        <f t="shared" si="5"/>
        <v>504.24152158838854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0.2218791906237319</v>
      </c>
      <c r="F99">
        <f t="shared" si="6"/>
        <v>0</v>
      </c>
      <c r="G99">
        <f t="shared" si="6"/>
        <v>0.74810149345496979</v>
      </c>
      <c r="H99">
        <f t="shared" si="6"/>
        <v>0</v>
      </c>
      <c r="I99">
        <f t="shared" si="6"/>
        <v>1.340789514886781</v>
      </c>
      <c r="J99">
        <f t="shared" si="6"/>
        <v>0</v>
      </c>
      <c r="K99">
        <f t="shared" si="6"/>
        <v>0.57151248483983774</v>
      </c>
      <c r="L99">
        <f t="shared" si="6"/>
        <v>0</v>
      </c>
      <c r="M99">
        <f t="shared" si="6"/>
        <v>0</v>
      </c>
      <c r="N99">
        <f t="shared" si="6"/>
        <v>0.11010108599999996</v>
      </c>
      <c r="O99">
        <f t="shared" si="6"/>
        <v>16.146837190183593</v>
      </c>
      <c r="P99" s="77">
        <f t="shared" si="6"/>
        <v>1.4366229085241984</v>
      </c>
      <c r="Q99" s="77">
        <f t="shared" si="6"/>
        <v>0.47430396191592017</v>
      </c>
      <c r="R99" s="80">
        <f t="shared" si="6"/>
        <v>0.20564367164690017</v>
      </c>
      <c r="S99" s="80">
        <f t="shared" si="6"/>
        <v>0</v>
      </c>
      <c r="T99" s="78">
        <f t="shared" si="6"/>
        <v>2.3037799999999997</v>
      </c>
      <c r="U99" s="78">
        <f t="shared" si="6"/>
        <v>2.9831449999999995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5.3307500000000008E-2</v>
      </c>
      <c r="Z99" s="75">
        <f t="shared" si="6"/>
        <v>-2.1627074999999998</v>
      </c>
      <c r="AA99" s="117">
        <f t="shared" si="6"/>
        <v>0.90090999999999888</v>
      </c>
      <c r="AB99" s="117">
        <f t="shared" si="6"/>
        <v>-6.1557600000000043</v>
      </c>
      <c r="AC99">
        <f t="shared" si="6"/>
        <v>0.32621075019324786</v>
      </c>
      <c r="AD99">
        <f t="shared" si="6"/>
        <v>17.81560825188269</v>
      </c>
      <c r="AE99">
        <f t="shared" si="6"/>
        <v>-0.18026249999999999</v>
      </c>
      <c r="AG99">
        <f t="shared" si="6"/>
        <v>17.635345751882692</v>
      </c>
      <c r="AI99">
        <f t="shared" si="6"/>
        <v>0</v>
      </c>
      <c r="AJ99">
        <f t="shared" si="6"/>
        <v>0</v>
      </c>
      <c r="AK99">
        <f t="shared" si="6"/>
        <v>2.6302499999999996E-2</v>
      </c>
      <c r="AL99">
        <f t="shared" si="6"/>
        <v>-1.1034999999999999</v>
      </c>
      <c r="AM99">
        <f t="shared" si="6"/>
        <v>0</v>
      </c>
      <c r="AN99">
        <f t="shared" si="6"/>
        <v>0</v>
      </c>
      <c r="AO99">
        <f t="shared" si="6"/>
        <v>4.0549999999999996E-2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44938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27.800735397558785</v>
      </c>
      <c r="H3">
        <f>PPCL_Spot!T3</f>
        <v>0</v>
      </c>
      <c r="I3">
        <f>Bawana_NG!T3</f>
        <v>63.867555402457228</v>
      </c>
      <c r="J3">
        <f>Bawana_RLNG!T3</f>
        <v>0</v>
      </c>
      <c r="K3">
        <f>Bawana_Spot!T3</f>
        <v>0</v>
      </c>
      <c r="L3">
        <f>TWOMCL!S3</f>
        <v>5.0497737556561084</v>
      </c>
      <c r="M3">
        <f>EDWPCL!W3</f>
        <v>0</v>
      </c>
      <c r="N3">
        <f>'MSW BWN'!W3</f>
        <v>5.7348799999999995</v>
      </c>
      <c r="O3">
        <f>TPDDL_ISGS_exbus!BB3</f>
        <v>493.24397430577392</v>
      </c>
      <c r="P3" s="77">
        <v>28.341388671109367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332.90000000000003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-105</v>
      </c>
      <c r="AA3" s="117">
        <f>STOA!J3</f>
        <v>2.95</v>
      </c>
      <c r="AB3" s="117">
        <f>-STOA!P3</f>
        <v>0</v>
      </c>
      <c r="AC3">
        <f>SUMIF(B3:AB3,"&gt;0")*$AC$2-SUMIF(B3:AB3,"&lt;0")*($AC$2/(1-$AC$2))+SUMIF(AI3:AR3,"&gt;0")*$AC$2-SUMIF(AI3:AR3,"&lt;0")*($AC$2/(1-$AC$2))</f>
        <v>10.040580253228098</v>
      </c>
      <c r="AD3">
        <f>SUM(B3:AB3,AI3:AR3)-AC3</f>
        <v>809.51394811914076</v>
      </c>
      <c r="AE3">
        <f>'IDT-1'!F3</f>
        <v>0</v>
      </c>
      <c r="AF3" s="26"/>
      <c r="AG3">
        <f>SUM(AD3:AF3)</f>
        <v>809.51394811914076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27.850867112612924</v>
      </c>
      <c r="H4">
        <f>PPCL_Spot!T4</f>
        <v>0</v>
      </c>
      <c r="I4">
        <f>Bawana_NG!T4</f>
        <v>63.867555402457228</v>
      </c>
      <c r="J4">
        <f>Bawana_RLNG!T4</f>
        <v>0</v>
      </c>
      <c r="K4">
        <f>Bawana_Spot!T4</f>
        <v>0</v>
      </c>
      <c r="L4">
        <f>TWOMCL!S4</f>
        <v>5.7529411764705882</v>
      </c>
      <c r="M4">
        <f>EDWPCL!W4</f>
        <v>0</v>
      </c>
      <c r="N4">
        <f>'MSW BWN'!W4</f>
        <v>5.6788159999999994</v>
      </c>
      <c r="O4">
        <f>TPDDL_ISGS_exbus!BB4</f>
        <v>490.09554512072697</v>
      </c>
      <c r="P4" s="77">
        <v>28.341388671109367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332.65000000000003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-137</v>
      </c>
      <c r="AA4" s="117">
        <f>STOA!J4</f>
        <v>2.95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10.300909826305578</v>
      </c>
      <c r="AD4">
        <f t="shared" ref="AD4:AD67" si="1">SUM(B4:AB4,AI4:AR4)-AC4</f>
        <v>774.5524244968849</v>
      </c>
      <c r="AE4">
        <f>'IDT-1'!F4</f>
        <v>0</v>
      </c>
      <c r="AF4" s="26"/>
      <c r="AG4">
        <f t="shared" ref="AG4:AG67" si="2">SUM(AD4:AF4)</f>
        <v>774.5524244968849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27.870148541479896</v>
      </c>
      <c r="H5">
        <f>PPCL_Spot!T5</f>
        <v>0</v>
      </c>
      <c r="I5">
        <f>Bawana_NG!T5</f>
        <v>63.867555402457228</v>
      </c>
      <c r="J5">
        <f>Bawana_RLNG!T5</f>
        <v>0</v>
      </c>
      <c r="K5">
        <f>Bawana_Spot!T5</f>
        <v>0</v>
      </c>
      <c r="L5">
        <f>TWOMCL!S5</f>
        <v>5.5968325791855209</v>
      </c>
      <c r="M5">
        <f>EDWPCL!W5</f>
        <v>0</v>
      </c>
      <c r="N5">
        <f>'MSW BWN'!W5</f>
        <v>5.6788159999999994</v>
      </c>
      <c r="O5">
        <f>TPDDL_ISGS_exbus!BB5</f>
        <v>482.96142316992706</v>
      </c>
      <c r="P5" s="77">
        <v>28.341388671109367</v>
      </c>
      <c r="Q5" s="77">
        <v>7.66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334.70000000000005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-156</v>
      </c>
      <c r="AA5" s="117">
        <f>STOA!J5</f>
        <v>2.95</v>
      </c>
      <c r="AB5" s="117">
        <f>-STOA!P5</f>
        <v>0</v>
      </c>
      <c r="AC5">
        <f t="shared" si="0"/>
        <v>10.601212447422077</v>
      </c>
      <c r="AD5">
        <f t="shared" si="1"/>
        <v>730.0311727565504</v>
      </c>
      <c r="AE5">
        <f>'IDT-1'!F5</f>
        <v>0</v>
      </c>
      <c r="AF5" s="26"/>
      <c r="AG5">
        <f t="shared" si="2"/>
        <v>730.0311727565504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27.817703054961729</v>
      </c>
      <c r="H6">
        <f>PPCL_Spot!T6</f>
        <v>0</v>
      </c>
      <c r="I6">
        <f>Bawana_NG!T6</f>
        <v>63.867555402457228</v>
      </c>
      <c r="J6">
        <f>Bawana_RLNG!T6</f>
        <v>0</v>
      </c>
      <c r="K6">
        <f>Bawana_Spot!T6</f>
        <v>0</v>
      </c>
      <c r="L6">
        <f>TWOMCL!S6</f>
        <v>5.0687782805429862</v>
      </c>
      <c r="M6">
        <f>EDWPCL!W6</f>
        <v>0</v>
      </c>
      <c r="N6">
        <f>'MSW BWN'!W6</f>
        <v>5.7862719999999985</v>
      </c>
      <c r="O6">
        <f>TPDDL_ISGS_exbus!BB6</f>
        <v>485.05197175297553</v>
      </c>
      <c r="P6" s="77">
        <v>28.341388671109367</v>
      </c>
      <c r="Q6" s="77">
        <v>6.8311341746927932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334.61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-180</v>
      </c>
      <c r="AA6" s="117">
        <f>STOA!J6</f>
        <v>2.95</v>
      </c>
      <c r="AB6" s="117">
        <f>-STOA!P6</f>
        <v>0</v>
      </c>
      <c r="AC6">
        <f t="shared" si="0"/>
        <v>10.820435530913473</v>
      </c>
      <c r="AD6">
        <f t="shared" si="1"/>
        <v>706.51058864563959</v>
      </c>
      <c r="AE6">
        <f>'IDT-1'!F6</f>
        <v>0</v>
      </c>
      <c r="AF6" s="26"/>
      <c r="AG6">
        <f t="shared" si="2"/>
        <v>706.51058864563959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27.812304254878971</v>
      </c>
      <c r="H7">
        <f>PPCL_Spot!T7</f>
        <v>0</v>
      </c>
      <c r="I7">
        <f>Bawana_NG!T7</f>
        <v>63.867555402457228</v>
      </c>
      <c r="J7">
        <f>Bawana_RLNG!T7</f>
        <v>0</v>
      </c>
      <c r="K7">
        <f>Bawana_Spot!T7</f>
        <v>0</v>
      </c>
      <c r="L7">
        <f>TWOMCL!S7</f>
        <v>5.2316742081447964</v>
      </c>
      <c r="M7">
        <f>EDWPCL!W7</f>
        <v>0</v>
      </c>
      <c r="N7">
        <f>'MSW BWN'!W7</f>
        <v>5.6180799999999991</v>
      </c>
      <c r="O7">
        <f>TPDDL_ISGS_exbus!BB7</f>
        <v>484.42220765284537</v>
      </c>
      <c r="P7" s="77">
        <v>23.951388566790353</v>
      </c>
      <c r="Q7" s="77">
        <v>4.9186113463166814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334.56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-198</v>
      </c>
      <c r="AA7" s="117">
        <f>STOA!J7</f>
        <v>2.95</v>
      </c>
      <c r="AB7" s="117">
        <f>-STOA!P7</f>
        <v>0</v>
      </c>
      <c r="AC7">
        <f t="shared" si="0"/>
        <v>10.918703585546295</v>
      </c>
      <c r="AD7">
        <f t="shared" si="1"/>
        <v>681.41933868570061</v>
      </c>
      <c r="AE7">
        <f>'IDT-1'!F7</f>
        <v>0</v>
      </c>
      <c r="AF7" s="26"/>
      <c r="AG7">
        <f t="shared" si="2"/>
        <v>681.41933868570061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12.006220839813375</v>
      </c>
      <c r="F8">
        <f>GT_Spot!T8</f>
        <v>0</v>
      </c>
      <c r="G8">
        <f>PPCL_NG!T8</f>
        <v>27.780682711537128</v>
      </c>
      <c r="H8">
        <f>PPCL_Spot!T8</f>
        <v>0</v>
      </c>
      <c r="I8">
        <f>Bawana_NG!T8</f>
        <v>63.867555402457228</v>
      </c>
      <c r="J8">
        <f>Bawana_RLNG!T8</f>
        <v>0</v>
      </c>
      <c r="K8">
        <f>Bawana_Spot!T8</f>
        <v>0</v>
      </c>
      <c r="L8">
        <f>TWOMCL!S8</f>
        <v>5.824886877828054</v>
      </c>
      <c r="M8">
        <f>EDWPCL!W8</f>
        <v>0</v>
      </c>
      <c r="N8">
        <f>'MSW BWN'!W8</f>
        <v>5.5900479999999986</v>
      </c>
      <c r="O8">
        <f>TPDDL_ISGS_exbus!BB8</f>
        <v>482.84817149463214</v>
      </c>
      <c r="P8" s="77">
        <v>19.259999999999998</v>
      </c>
      <c r="Q8" s="77">
        <v>4.9186113463166814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340.07000000000005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-217</v>
      </c>
      <c r="AA8" s="117">
        <f>STOA!J8</f>
        <v>2.95</v>
      </c>
      <c r="AB8" s="117">
        <f>-STOA!P8</f>
        <v>0</v>
      </c>
      <c r="AC8">
        <f t="shared" si="0"/>
        <v>11.041044953588802</v>
      </c>
      <c r="AD8">
        <f t="shared" si="1"/>
        <v>667.07513171899586</v>
      </c>
      <c r="AE8">
        <f>'IDT-1'!F8</f>
        <v>0</v>
      </c>
      <c r="AF8" s="26"/>
      <c r="AG8">
        <f t="shared" si="2"/>
        <v>667.07513171899586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12.006220839813375</v>
      </c>
      <c r="F9">
        <f>GT_Spot!T9</f>
        <v>0</v>
      </c>
      <c r="G9">
        <f>PPCL_NG!T9</f>
        <v>27.786081511619887</v>
      </c>
      <c r="H9">
        <f>PPCL_Spot!T9</f>
        <v>0</v>
      </c>
      <c r="I9">
        <f>Bawana_NG!T9</f>
        <v>64.387530963610573</v>
      </c>
      <c r="J9">
        <f>Bawana_RLNG!T9</f>
        <v>0</v>
      </c>
      <c r="K9">
        <f>Bawana_Spot!T9</f>
        <v>4.6500000000000012</v>
      </c>
      <c r="L9">
        <f>TWOMCL!S9</f>
        <v>6.0339366515837103</v>
      </c>
      <c r="M9">
        <f>EDWPCL!W9</f>
        <v>0</v>
      </c>
      <c r="N9">
        <f>'MSW BWN'!W9</f>
        <v>5.7302079999999984</v>
      </c>
      <c r="O9">
        <f>TPDDL_ISGS_exbus!BB9</f>
        <v>482.84817149463214</v>
      </c>
      <c r="P9" s="77">
        <v>18.738341299345016</v>
      </c>
      <c r="Q9" s="77">
        <v>4.9186113463166814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300.57000000000005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-106</v>
      </c>
      <c r="AA9" s="117">
        <f>STOA!J9</f>
        <v>2.95</v>
      </c>
      <c r="AB9" s="117">
        <f>-STOA!P9</f>
        <v>0</v>
      </c>
      <c r="AC9">
        <f t="shared" si="0"/>
        <v>10.506639381833889</v>
      </c>
      <c r="AD9">
        <f t="shared" si="1"/>
        <v>659.11246272508765</v>
      </c>
      <c r="AE9">
        <f>'IDT-1'!F9</f>
        <v>0</v>
      </c>
      <c r="AF9" s="26"/>
      <c r="AG9">
        <f t="shared" si="2"/>
        <v>659.11246272508765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12.006220839813375</v>
      </c>
      <c r="F10">
        <f>GT_Spot!T10</f>
        <v>0</v>
      </c>
      <c r="G10">
        <f>PPCL_NG!T10</f>
        <v>27.71512585338942</v>
      </c>
      <c r="H10">
        <f>PPCL_Spot!T10</f>
        <v>0</v>
      </c>
      <c r="I10">
        <f>Bawana_NG!T10</f>
        <v>64.387530963610573</v>
      </c>
      <c r="J10">
        <f>Bawana_RLNG!T10</f>
        <v>0</v>
      </c>
      <c r="K10">
        <f>Bawana_Spot!T10</f>
        <v>4.6500000000000012</v>
      </c>
      <c r="L10">
        <f>TWOMCL!S10</f>
        <v>5.9361990950226247</v>
      </c>
      <c r="M10">
        <f>EDWPCL!W10</f>
        <v>0</v>
      </c>
      <c r="N10">
        <f>'MSW BWN'!W10</f>
        <v>5.6904959999999987</v>
      </c>
      <c r="O10">
        <f>TPDDL_ISGS_exbus!BB10</f>
        <v>482.84817149463214</v>
      </c>
      <c r="P10" s="77">
        <v>18.738341299345016</v>
      </c>
      <c r="Q10" s="77">
        <v>4.9186113463166814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262.33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-124</v>
      </c>
      <c r="AA10" s="117">
        <f>STOA!J10</f>
        <v>2.95</v>
      </c>
      <c r="AB10" s="117">
        <f>-STOA!P10</f>
        <v>0</v>
      </c>
      <c r="AC10">
        <f t="shared" si="0"/>
        <v>9.910827717800057</v>
      </c>
      <c r="AD10">
        <f t="shared" si="1"/>
        <v>650.25986917432976</v>
      </c>
      <c r="AE10">
        <f>'IDT-1'!F10</f>
        <v>0</v>
      </c>
      <c r="AF10" s="26"/>
      <c r="AG10">
        <f t="shared" si="2"/>
        <v>650.25986917432976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-108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12.006220839813375</v>
      </c>
      <c r="F11">
        <f>GT_Spot!T11</f>
        <v>0</v>
      </c>
      <c r="G11">
        <f>PPCL_NG!T11</f>
        <v>27.776055168609055</v>
      </c>
      <c r="H11">
        <f>PPCL_Spot!T11</f>
        <v>0</v>
      </c>
      <c r="I11">
        <f>Bawana_NG!T11</f>
        <v>64.387530963610573</v>
      </c>
      <c r="J11">
        <f>Bawana_RLNG!T11</f>
        <v>0</v>
      </c>
      <c r="K11">
        <f>Bawana_Spot!T11</f>
        <v>4.6500000000000012</v>
      </c>
      <c r="L11">
        <f>TWOMCL!S11</f>
        <v>5.9877828054298634</v>
      </c>
      <c r="M11">
        <f>EDWPCL!W11</f>
        <v>0</v>
      </c>
      <c r="N11">
        <f>'MSW BWN'!W11</f>
        <v>5.5059519999999997</v>
      </c>
      <c r="O11">
        <f>TPDDL_ISGS_exbus!BB11</f>
        <v>488.90148774502075</v>
      </c>
      <c r="P11" s="77">
        <v>18.738341299345016</v>
      </c>
      <c r="Q11" s="77">
        <v>4.9186113463166814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218.82999999999998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-136</v>
      </c>
      <c r="AA11" s="117">
        <f>STOA!J11</f>
        <v>2.95</v>
      </c>
      <c r="AB11" s="117">
        <f>-STOA!P11</f>
        <v>0</v>
      </c>
      <c r="AC11">
        <f t="shared" si="0"/>
        <v>9.3320754576075267</v>
      </c>
      <c r="AD11">
        <f t="shared" si="1"/>
        <v>641.31990671053791</v>
      </c>
      <c r="AE11">
        <f>'IDT-1'!F11</f>
        <v>0</v>
      </c>
      <c r="AF11" s="26"/>
      <c r="AG11">
        <f t="shared" si="2"/>
        <v>641.31990671053791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-68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12.006220839813375</v>
      </c>
      <c r="F12">
        <f>GT_Spot!T12</f>
        <v>0</v>
      </c>
      <c r="G12">
        <f>PPCL_NG!T12</f>
        <v>27.791480311702642</v>
      </c>
      <c r="H12">
        <f>PPCL_Spot!T12</f>
        <v>0</v>
      </c>
      <c r="I12">
        <f>Bawana_NG!T12</f>
        <v>64.387530963610573</v>
      </c>
      <c r="J12">
        <f>Bawana_RLNG!T12</f>
        <v>0</v>
      </c>
      <c r="K12">
        <f>Bawana_Spot!T12</f>
        <v>4.6500000000000012</v>
      </c>
      <c r="L12">
        <f>TWOMCL!S12</f>
        <v>5.5574660633484161</v>
      </c>
      <c r="M12">
        <f>EDWPCL!W12</f>
        <v>0</v>
      </c>
      <c r="N12">
        <f>'MSW BWN'!W12</f>
        <v>5.7465599999999988</v>
      </c>
      <c r="O12">
        <f>TPDDL_ISGS_exbus!BB12</f>
        <v>488.90153591748435</v>
      </c>
      <c r="P12" s="77">
        <v>18.738341299345016</v>
      </c>
      <c r="Q12" s="77">
        <v>4.9186113463166814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218.55999999999997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-145</v>
      </c>
      <c r="AA12" s="117">
        <f>STOA!J12</f>
        <v>2.95</v>
      </c>
      <c r="AB12" s="117">
        <f>-STOA!P12</f>
        <v>0</v>
      </c>
      <c r="AC12">
        <f t="shared" si="0"/>
        <v>9.3903130785094771</v>
      </c>
      <c r="AD12">
        <f t="shared" si="1"/>
        <v>633.8174336631115</v>
      </c>
      <c r="AE12">
        <f>'IDT-1'!F12</f>
        <v>0</v>
      </c>
      <c r="AF12" s="26"/>
      <c r="AG12">
        <f t="shared" si="2"/>
        <v>633.8174336631115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-66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12.006220839813375</v>
      </c>
      <c r="F13">
        <f>GT_Spot!T13</f>
        <v>0</v>
      </c>
      <c r="G13">
        <f>PPCL_NG!T13</f>
        <v>27.820016826425761</v>
      </c>
      <c r="H13">
        <f>PPCL_Spot!T13</f>
        <v>0</v>
      </c>
      <c r="I13">
        <f>Bawana_NG!T13</f>
        <v>64.387530963610573</v>
      </c>
      <c r="J13">
        <f>Bawana_RLNG!T13</f>
        <v>0</v>
      </c>
      <c r="K13">
        <f>Bawana_Spot!T13</f>
        <v>4.6500000000000012</v>
      </c>
      <c r="L13">
        <f>TWOMCL!S13</f>
        <v>5.4013574660633479</v>
      </c>
      <c r="M13">
        <f>EDWPCL!W13</f>
        <v>0</v>
      </c>
      <c r="N13">
        <f>'MSW BWN'!W13</f>
        <v>5.2197919999999991</v>
      </c>
      <c r="O13">
        <f>TPDDL_ISGS_exbus!BB13</f>
        <v>485.50340377262074</v>
      </c>
      <c r="P13" s="77">
        <v>28.72</v>
      </c>
      <c r="Q13" s="77">
        <v>7.66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218.32999999999998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-150</v>
      </c>
      <c r="AA13" s="117">
        <f>STOA!J13</f>
        <v>2.95</v>
      </c>
      <c r="AB13" s="117">
        <f>-STOA!P13</f>
        <v>0</v>
      </c>
      <c r="AC13">
        <f t="shared" si="0"/>
        <v>9.4645901396263117</v>
      </c>
      <c r="AD13">
        <f t="shared" si="1"/>
        <v>642.18373172890756</v>
      </c>
      <c r="AE13">
        <f>'IDT-1'!F13</f>
        <v>0</v>
      </c>
      <c r="AF13" s="26"/>
      <c r="AG13">
        <f t="shared" si="2"/>
        <v>642.18373172890756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-61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12.006220839813375</v>
      </c>
      <c r="F14">
        <f>GT_Spot!T14</f>
        <v>0</v>
      </c>
      <c r="G14">
        <f>PPCL_NG!T14</f>
        <v>27.813846769188324</v>
      </c>
      <c r="H14">
        <f>PPCL_Spot!T14</f>
        <v>0</v>
      </c>
      <c r="I14">
        <f>Bawana_NG!T14</f>
        <v>64.387530963610573</v>
      </c>
      <c r="J14">
        <f>Bawana_RLNG!T14</f>
        <v>0</v>
      </c>
      <c r="K14">
        <f>Bawana_Spot!T14</f>
        <v>4.6500000000000012</v>
      </c>
      <c r="L14">
        <f>TWOMCL!S14</f>
        <v>6.0665158371040722</v>
      </c>
      <c r="M14">
        <f>EDWPCL!W14</f>
        <v>0</v>
      </c>
      <c r="N14">
        <f>'MSW BWN'!W14</f>
        <v>5.4884319999999995</v>
      </c>
      <c r="O14">
        <f>TPDDL_ISGS_exbus!BB14</f>
        <v>485.50345194508435</v>
      </c>
      <c r="P14" s="77">
        <v>28.72</v>
      </c>
      <c r="Q14" s="77">
        <v>7.66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218.16999999999996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-156</v>
      </c>
      <c r="AA14" s="117">
        <f>STOA!J14</f>
        <v>2.95</v>
      </c>
      <c r="AB14" s="117">
        <f>-STOA!P14</f>
        <v>0</v>
      </c>
      <c r="AC14">
        <f t="shared" si="0"/>
        <v>9.5423707128830202</v>
      </c>
      <c r="AD14">
        <f t="shared" si="1"/>
        <v>634.87362764191766</v>
      </c>
      <c r="AE14">
        <f>'IDT-1'!F14</f>
        <v>0</v>
      </c>
      <c r="AF14" s="26"/>
      <c r="AG14">
        <f t="shared" si="2"/>
        <v>634.87362764191766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-63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12.006220839813375</v>
      </c>
      <c r="F15">
        <f>GT_Spot!T15</f>
        <v>0</v>
      </c>
      <c r="G15">
        <f>PPCL_NG!T15</f>
        <v>27.766800082752912</v>
      </c>
      <c r="H15">
        <f>PPCL_Spot!T15</f>
        <v>0</v>
      </c>
      <c r="I15">
        <f>Bawana_NG!T15</f>
        <v>64.387530963610573</v>
      </c>
      <c r="J15">
        <f>Bawana_RLNG!T15</f>
        <v>0</v>
      </c>
      <c r="K15">
        <f>Bawana_Spot!T15</f>
        <v>4.6500000000000012</v>
      </c>
      <c r="L15">
        <f>TWOMCL!S15</f>
        <v>5.9755656108597286</v>
      </c>
      <c r="M15">
        <f>EDWPCL!W15</f>
        <v>0</v>
      </c>
      <c r="N15">
        <f>'MSW BWN'!W15</f>
        <v>5.4218559999999991</v>
      </c>
      <c r="O15">
        <f>TPDDL_ISGS_exbus!BB15</f>
        <v>485.50340377262074</v>
      </c>
      <c r="P15" s="77">
        <v>28.72</v>
      </c>
      <c r="Q15" s="77">
        <v>7.66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227.25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-159</v>
      </c>
      <c r="AA15" s="117">
        <f>STOA!J15</f>
        <v>2.95</v>
      </c>
      <c r="AB15" s="117">
        <f>-STOA!P15</f>
        <v>0</v>
      </c>
      <c r="AC15">
        <f t="shared" si="0"/>
        <v>10.091014806010111</v>
      </c>
      <c r="AD15">
        <f t="shared" si="1"/>
        <v>590.20036246364725</v>
      </c>
      <c r="AE15">
        <f>'IDT-1'!F15</f>
        <v>0</v>
      </c>
      <c r="AF15" s="26"/>
      <c r="AG15">
        <f t="shared" si="2"/>
        <v>590.20036246364725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-113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12.006220839813375</v>
      </c>
      <c r="F16">
        <f>GT_Spot!T16</f>
        <v>0</v>
      </c>
      <c r="G16">
        <f>PPCL_NG!T16</f>
        <v>27.73363602510171</v>
      </c>
      <c r="H16">
        <f>PPCL_Spot!T16</f>
        <v>0</v>
      </c>
      <c r="I16">
        <f>Bawana_NG!T16</f>
        <v>64.387530963610573</v>
      </c>
      <c r="J16">
        <f>Bawana_RLNG!T16</f>
        <v>0</v>
      </c>
      <c r="K16">
        <f>Bawana_Spot!T16</f>
        <v>4.6500000000000012</v>
      </c>
      <c r="L16">
        <f>TWOMCL!S16</f>
        <v>6.1267902481104981</v>
      </c>
      <c r="M16">
        <f>EDWPCL!W16</f>
        <v>0</v>
      </c>
      <c r="N16">
        <f>'MSW BWN'!W16</f>
        <v>5.2361439999999986</v>
      </c>
      <c r="O16">
        <f>TPDDL_ISGS_exbus!BB16</f>
        <v>485.50345194508435</v>
      </c>
      <c r="P16" s="77">
        <v>28.72</v>
      </c>
      <c r="Q16" s="77">
        <v>7.66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227.03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-165</v>
      </c>
      <c r="AA16" s="117">
        <f>STOA!J16</f>
        <v>2.95</v>
      </c>
      <c r="AB16" s="117">
        <f>-STOA!P16</f>
        <v>0</v>
      </c>
      <c r="AC16">
        <f t="shared" si="0"/>
        <v>10.123996407517049</v>
      </c>
      <c r="AD16">
        <f t="shared" si="1"/>
        <v>585.87977761420336</v>
      </c>
      <c r="AE16">
        <f>'IDT-1'!F16</f>
        <v>0</v>
      </c>
      <c r="AF16" s="26"/>
      <c r="AG16">
        <f t="shared" si="2"/>
        <v>585.87977761420336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-111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12.006220839813375</v>
      </c>
      <c r="F17">
        <f>GT_Spot!T17</f>
        <v>0</v>
      </c>
      <c r="G17">
        <f>PPCL_NG!T17</f>
        <v>27.784538997310527</v>
      </c>
      <c r="H17">
        <f>PPCL_Spot!T17</f>
        <v>0</v>
      </c>
      <c r="I17">
        <f>Bawana_NG!T17</f>
        <v>64.387530963610573</v>
      </c>
      <c r="J17">
        <f>Bawana_RLNG!T17</f>
        <v>0</v>
      </c>
      <c r="K17">
        <f>Bawana_Spot!T17</f>
        <v>4.6500000000000012</v>
      </c>
      <c r="L17">
        <f>TWOMCL!S17</f>
        <v>5.6755656108597279</v>
      </c>
      <c r="M17">
        <f>EDWPCL!W17</f>
        <v>0</v>
      </c>
      <c r="N17">
        <f>'MSW BWN'!W17</f>
        <v>5.6005599999999989</v>
      </c>
      <c r="O17">
        <f>TPDDL_ISGS_exbus!BB17</f>
        <v>485.50340377262074</v>
      </c>
      <c r="P17" s="77">
        <v>28.72</v>
      </c>
      <c r="Q17" s="77">
        <v>7.66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230.31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-168</v>
      </c>
      <c r="AA17" s="117">
        <f>STOA!J17</f>
        <v>2.95</v>
      </c>
      <c r="AB17" s="117">
        <f>-STOA!P17</f>
        <v>0</v>
      </c>
      <c r="AC17">
        <f t="shared" si="0"/>
        <v>10.205812778880173</v>
      </c>
      <c r="AD17">
        <f t="shared" si="1"/>
        <v>583.04200740533486</v>
      </c>
      <c r="AE17">
        <f>'IDT-1'!F17</f>
        <v>0</v>
      </c>
      <c r="AF17" s="26"/>
      <c r="AG17">
        <f t="shared" si="2"/>
        <v>583.04200740533486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-114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12.006220839813375</v>
      </c>
      <c r="F18">
        <f>GT_Spot!T18</f>
        <v>0</v>
      </c>
      <c r="G18">
        <f>PPCL_NG!T18</f>
        <v>27.769113854216943</v>
      </c>
      <c r="H18">
        <f>PPCL_Spot!T18</f>
        <v>0</v>
      </c>
      <c r="I18">
        <f>Bawana_NG!T18</f>
        <v>64.387530963610573</v>
      </c>
      <c r="J18">
        <f>Bawana_RLNG!T18</f>
        <v>0</v>
      </c>
      <c r="K18">
        <f>Bawana_Spot!T18</f>
        <v>4.6500000000000012</v>
      </c>
      <c r="L18">
        <f>TWOMCL!S18</f>
        <v>6.0271493212669682</v>
      </c>
      <c r="M18">
        <f>EDWPCL!W18</f>
        <v>0</v>
      </c>
      <c r="N18">
        <f>'MSW BWN'!W18</f>
        <v>5.7862719999999985</v>
      </c>
      <c r="O18">
        <f>TPDDL_ISGS_exbus!BB18</f>
        <v>485.50345194508435</v>
      </c>
      <c r="P18" s="77">
        <v>28.72</v>
      </c>
      <c r="Q18" s="77">
        <v>7.66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230.32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-168</v>
      </c>
      <c r="AA18" s="117">
        <f>STOA!J18</f>
        <v>2.95</v>
      </c>
      <c r="AB18" s="117">
        <f>-STOA!P18</f>
        <v>0</v>
      </c>
      <c r="AC18">
        <f t="shared" si="0"/>
        <v>10.174981153701431</v>
      </c>
      <c r="AD18">
        <f t="shared" si="1"/>
        <v>587.6047577702908</v>
      </c>
      <c r="AE18">
        <f>'IDT-1'!F18</f>
        <v>0</v>
      </c>
      <c r="AF18" s="26"/>
      <c r="AG18">
        <f t="shared" si="2"/>
        <v>587.6047577702908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12.006220839813375</v>
      </c>
      <c r="F19">
        <f>GT_Spot!T19</f>
        <v>0</v>
      </c>
      <c r="G19">
        <f>PPCL_NG!T19</f>
        <v>27.766800082752912</v>
      </c>
      <c r="H19">
        <f>PPCL_Spot!T19</f>
        <v>0</v>
      </c>
      <c r="I19">
        <f>Bawana_NG!T19</f>
        <v>64.387530963610573</v>
      </c>
      <c r="J19">
        <f>Bawana_RLNG!T19</f>
        <v>0</v>
      </c>
      <c r="K19">
        <f>Bawana_Spot!T19</f>
        <v>4.6500000000000012</v>
      </c>
      <c r="L19">
        <f>TWOMCL!S19</f>
        <v>6.0203619909502253</v>
      </c>
      <c r="M19">
        <f>EDWPCL!W19</f>
        <v>0</v>
      </c>
      <c r="N19">
        <f>'MSW BWN'!W19</f>
        <v>5.9486239999999988</v>
      </c>
      <c r="O19">
        <f>TPDDL_ISGS_exbus!BB19</f>
        <v>485.50340377262074</v>
      </c>
      <c r="P19" s="77">
        <v>28.72</v>
      </c>
      <c r="Q19" s="77">
        <v>7.66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278.35999999999996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-164</v>
      </c>
      <c r="AA19" s="117">
        <f>STOA!J19</f>
        <v>2.95</v>
      </c>
      <c r="AB19" s="117">
        <f>-STOA!P19</f>
        <v>0</v>
      </c>
      <c r="AC19">
        <f t="shared" si="0"/>
        <v>11.01635333123126</v>
      </c>
      <c r="AD19">
        <f t="shared" si="1"/>
        <v>587.95658831851654</v>
      </c>
      <c r="AE19">
        <f>'IDT-1'!F19</f>
        <v>0</v>
      </c>
      <c r="AF19" s="26"/>
      <c r="AG19">
        <f t="shared" si="2"/>
        <v>587.95658831851654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-161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12.006220839813375</v>
      </c>
      <c r="F20">
        <f>GT_Spot!T20</f>
        <v>0</v>
      </c>
      <c r="G20">
        <f>PPCL_NG!T20</f>
        <v>27.753688711123374</v>
      </c>
      <c r="H20">
        <f>PPCL_Spot!T20</f>
        <v>0</v>
      </c>
      <c r="I20">
        <f>Bawana_NG!T20</f>
        <v>64.387530963610573</v>
      </c>
      <c r="J20">
        <f>Bawana_RLNG!T20</f>
        <v>0</v>
      </c>
      <c r="K20">
        <f>Bawana_Spot!T20</f>
        <v>4.6500000000000012</v>
      </c>
      <c r="L20">
        <f>TWOMCL!S20</f>
        <v>5.9619909502262436</v>
      </c>
      <c r="M20">
        <f>EDWPCL!W20</f>
        <v>0</v>
      </c>
      <c r="N20">
        <f>'MSW BWN'!W20</f>
        <v>5.5059519999999997</v>
      </c>
      <c r="O20">
        <f>TPDDL_ISGS_exbus!BB20</f>
        <v>479.45008752223208</v>
      </c>
      <c r="P20" s="77">
        <v>28.72</v>
      </c>
      <c r="Q20" s="77">
        <v>7.66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316.53000000000003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-158</v>
      </c>
      <c r="AA20" s="117">
        <f>STOA!J20</f>
        <v>2.95</v>
      </c>
      <c r="AB20" s="117">
        <f>-STOA!P20</f>
        <v>0</v>
      </c>
      <c r="AC20">
        <f t="shared" si="0"/>
        <v>11.507530649931818</v>
      </c>
      <c r="AD20">
        <f t="shared" si="1"/>
        <v>595.06794033707388</v>
      </c>
      <c r="AE20">
        <f>'IDT-1'!F20</f>
        <v>0</v>
      </c>
      <c r="AF20" s="26"/>
      <c r="AG20">
        <f t="shared" si="2"/>
        <v>595.06794033707388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-191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12.006220839813375</v>
      </c>
      <c r="F21">
        <f>GT_Spot!T21</f>
        <v>0</v>
      </c>
      <c r="G21">
        <f>PPCL_NG!T21</f>
        <v>27.735949796565755</v>
      </c>
      <c r="H21">
        <f>PPCL_Spot!T21</f>
        <v>0</v>
      </c>
      <c r="I21">
        <f>Bawana_NG!T21</f>
        <v>64.387530963610573</v>
      </c>
      <c r="J21">
        <f>Bawana_RLNG!T21</f>
        <v>0</v>
      </c>
      <c r="K21">
        <f>Bawana_Spot!T21</f>
        <v>4.6500000000000012</v>
      </c>
      <c r="L21">
        <f>TWOMCL!S21</f>
        <v>6.1267902481104981</v>
      </c>
      <c r="M21">
        <f>EDWPCL!W21</f>
        <v>0</v>
      </c>
      <c r="N21">
        <f>'MSW BWN'!W21</f>
        <v>5.6788159999999994</v>
      </c>
      <c r="O21">
        <f>TPDDL_ISGS_exbus!BB21</f>
        <v>479.39556919047209</v>
      </c>
      <c r="P21" s="77">
        <v>28.72</v>
      </c>
      <c r="Q21" s="77">
        <v>7.66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351.92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-274</v>
      </c>
      <c r="AA21" s="117">
        <f>STOA!J21</f>
        <v>2.95</v>
      </c>
      <c r="AB21" s="117">
        <f>-STOA!P21</f>
        <v>0</v>
      </c>
      <c r="AC21">
        <f t="shared" si="0"/>
        <v>12.11427643141805</v>
      </c>
      <c r="AD21">
        <f t="shared" si="1"/>
        <v>597.11660060715428</v>
      </c>
      <c r="AE21">
        <f>'IDT-1'!F21</f>
        <v>0</v>
      </c>
      <c r="AF21" s="26"/>
      <c r="AG21">
        <f t="shared" si="2"/>
        <v>597.11660060715428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12.006220839813375</v>
      </c>
      <c r="F22">
        <f>GT_Spot!T22</f>
        <v>0</v>
      </c>
      <c r="G22">
        <f>PPCL_NG!T22</f>
        <v>27.819245569271089</v>
      </c>
      <c r="H22">
        <f>PPCL_Spot!T22</f>
        <v>0</v>
      </c>
      <c r="I22">
        <f>Bawana_NG!T22</f>
        <v>62.75</v>
      </c>
      <c r="J22">
        <f>Bawana_RLNG!T22</f>
        <v>0</v>
      </c>
      <c r="K22">
        <f>Bawana_Spot!T22</f>
        <v>4.6500000000000012</v>
      </c>
      <c r="L22">
        <f>TWOMCL!S22</f>
        <v>6.1267902481104981</v>
      </c>
      <c r="M22">
        <f>EDWPCL!W22</f>
        <v>0</v>
      </c>
      <c r="N22">
        <f>'MSW BWN'!W22</f>
        <v>5.6788159999999994</v>
      </c>
      <c r="O22">
        <f>TPDDL_ISGS_exbus!BB22</f>
        <v>478.95765895190357</v>
      </c>
      <c r="P22" s="77">
        <v>28.721388378613558</v>
      </c>
      <c r="Q22" s="77">
        <v>7.66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351.31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-265</v>
      </c>
      <c r="AA22" s="117">
        <f>STOA!J22</f>
        <v>2.95</v>
      </c>
      <c r="AB22" s="117">
        <f>-STOA!P22</f>
        <v>0</v>
      </c>
      <c r="AC22">
        <f t="shared" si="0"/>
        <v>11.95821785653755</v>
      </c>
      <c r="AD22">
        <f t="shared" si="1"/>
        <v>609.67190213117453</v>
      </c>
      <c r="AE22">
        <f>'IDT-1'!F22</f>
        <v>0</v>
      </c>
      <c r="AF22" s="26"/>
      <c r="AG22">
        <f t="shared" si="2"/>
        <v>609.67190213117453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12.006220839813375</v>
      </c>
      <c r="F23">
        <f>GT_Spot!T23</f>
        <v>0</v>
      </c>
      <c r="G23">
        <f>PPCL_NG!T23</f>
        <v>27.752146196814007</v>
      </c>
      <c r="H23">
        <f>PPCL_Spot!T23</f>
        <v>0</v>
      </c>
      <c r="I23">
        <f>Bawana_NG!T23</f>
        <v>62.75</v>
      </c>
      <c r="J23">
        <f>Bawana_RLNG!T23</f>
        <v>0</v>
      </c>
      <c r="K23">
        <f>Bawana_Spot!T23</f>
        <v>5.65</v>
      </c>
      <c r="L23">
        <f>TWOMCL!S23</f>
        <v>6.1267902481104981</v>
      </c>
      <c r="M23">
        <f>EDWPCL!W23</f>
        <v>0</v>
      </c>
      <c r="N23">
        <f>'MSW BWN'!W23</f>
        <v>5.9205919999999992</v>
      </c>
      <c r="O23">
        <f>TPDDL_ISGS_exbus!BB23</f>
        <v>532.02062016251864</v>
      </c>
      <c r="P23" s="77">
        <v>71.739999999999995</v>
      </c>
      <c r="Q23" s="77">
        <v>26.493067747539087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360.19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-380</v>
      </c>
      <c r="AA23" s="117">
        <f>STOA!J23</f>
        <v>2.8600000000000003</v>
      </c>
      <c r="AB23" s="117">
        <f>-STOA!P23</f>
        <v>0</v>
      </c>
      <c r="AC23">
        <f t="shared" si="0"/>
        <v>14.007115492834782</v>
      </c>
      <c r="AD23">
        <f t="shared" si="1"/>
        <v>625.5023217019608</v>
      </c>
      <c r="AE23">
        <f>'IDT-1'!F23</f>
        <v>0</v>
      </c>
      <c r="AF23" s="26"/>
      <c r="AG23">
        <f t="shared" si="2"/>
        <v>625.5023217019608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-94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12.006220839813375</v>
      </c>
      <c r="F24">
        <f>GT_Spot!T24</f>
        <v>0</v>
      </c>
      <c r="G24">
        <f>PPCL_NG!T24</f>
        <v>27.769113854216943</v>
      </c>
      <c r="H24">
        <f>PPCL_Spot!T24</f>
        <v>0</v>
      </c>
      <c r="I24">
        <f>Bawana_NG!T24</f>
        <v>62.75</v>
      </c>
      <c r="J24">
        <f>Bawana_RLNG!T24</f>
        <v>0</v>
      </c>
      <c r="K24">
        <f>Bawana_Spot!T24</f>
        <v>5.65</v>
      </c>
      <c r="L24">
        <f>TWOMCL!S24</f>
        <v>6.1267902481104981</v>
      </c>
      <c r="M24">
        <f>EDWPCL!W24</f>
        <v>0</v>
      </c>
      <c r="N24">
        <f>'MSW BWN'!W24</f>
        <v>5.7302079999999984</v>
      </c>
      <c r="O24">
        <f>TPDDL_ISGS_exbus!BB24</f>
        <v>559.10256786705088</v>
      </c>
      <c r="P24" s="77">
        <v>71.739999999999995</v>
      </c>
      <c r="Q24" s="77">
        <v>26.493067747539087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359.27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-342</v>
      </c>
      <c r="AA24" s="117">
        <f>STOA!J24</f>
        <v>2.8600000000000003</v>
      </c>
      <c r="AB24" s="117">
        <f>-STOA!P24</f>
        <v>0</v>
      </c>
      <c r="AC24">
        <f t="shared" si="0"/>
        <v>14.147033293597859</v>
      </c>
      <c r="AD24">
        <f t="shared" si="1"/>
        <v>661.35093526313301</v>
      </c>
      <c r="AE24">
        <f>'IDT-1'!F24</f>
        <v>0</v>
      </c>
      <c r="AF24" s="26"/>
      <c r="AG24">
        <f t="shared" si="2"/>
        <v>661.35093526313301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12.006220839813375</v>
      </c>
      <c r="F25">
        <f>GT_Spot!T25</f>
        <v>0</v>
      </c>
      <c r="G25">
        <f>PPCL_NG!T25</f>
        <v>27.735949796565755</v>
      </c>
      <c r="H25">
        <f>PPCL_Spot!T25</f>
        <v>0</v>
      </c>
      <c r="I25">
        <f>Bawana_NG!T25</f>
        <v>54.600000000000009</v>
      </c>
      <c r="J25">
        <f>Bawana_RLNG!T25</f>
        <v>0</v>
      </c>
      <c r="K25">
        <f>Bawana_Spot!T25</f>
        <v>5.65</v>
      </c>
      <c r="L25">
        <f>TWOMCL!S25</f>
        <v>6.1267902481104981</v>
      </c>
      <c r="M25">
        <f>EDWPCL!W25</f>
        <v>0</v>
      </c>
      <c r="N25">
        <f>'MSW BWN'!W25</f>
        <v>5.8026239999999989</v>
      </c>
      <c r="O25">
        <f>TPDDL_ISGS_exbus!BB25</f>
        <v>656.14829733879469</v>
      </c>
      <c r="P25" s="77">
        <v>71.739999999999995</v>
      </c>
      <c r="Q25" s="77">
        <v>26.493067747539087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358.61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-304</v>
      </c>
      <c r="AA25" s="117">
        <f>STOA!J25</f>
        <v>2.8600000000000003</v>
      </c>
      <c r="AB25" s="117">
        <f>-STOA!P25</f>
        <v>0</v>
      </c>
      <c r="AC25">
        <f t="shared" si="0"/>
        <v>15.394393888718225</v>
      </c>
      <c r="AD25">
        <f t="shared" si="1"/>
        <v>695.37855608210509</v>
      </c>
      <c r="AE25">
        <f>'IDT-1'!F25</f>
        <v>0</v>
      </c>
      <c r="AF25" s="26"/>
      <c r="AG25">
        <f t="shared" si="2"/>
        <v>695.37855608210509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-213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12.006220839813375</v>
      </c>
      <c r="F26">
        <f>GT_Spot!T26</f>
        <v>0</v>
      </c>
      <c r="G26">
        <f>PPCL_NG!T26</f>
        <v>27.785310254465209</v>
      </c>
      <c r="H26">
        <f>PPCL_Spot!T26</f>
        <v>0</v>
      </c>
      <c r="I26">
        <f>Bawana_NG!T26</f>
        <v>51.600000000000009</v>
      </c>
      <c r="J26">
        <f>Bawana_RLNG!T26</f>
        <v>0</v>
      </c>
      <c r="K26">
        <f>Bawana_Spot!T26</f>
        <v>5.65</v>
      </c>
      <c r="L26">
        <f>TWOMCL!S26</f>
        <v>6.1267902481104981</v>
      </c>
      <c r="M26">
        <f>EDWPCL!W26</f>
        <v>0</v>
      </c>
      <c r="N26">
        <f>'MSW BWN'!W26</f>
        <v>5.8867199999999995</v>
      </c>
      <c r="O26">
        <f>TPDDL_ISGS_exbus!BB26</f>
        <v>754.25769803582375</v>
      </c>
      <c r="P26" s="77">
        <v>71.739999999999995</v>
      </c>
      <c r="Q26" s="77">
        <v>26.493067747539087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382.65000000000003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-440.14</v>
      </c>
      <c r="AA26" s="117">
        <f>STOA!J26</f>
        <v>2.8600000000000003</v>
      </c>
      <c r="AB26" s="117">
        <f>-STOA!P26</f>
        <v>0</v>
      </c>
      <c r="AC26">
        <f t="shared" si="0"/>
        <v>17.173332426354722</v>
      </c>
      <c r="AD26">
        <f t="shared" si="1"/>
        <v>730.74247469939735</v>
      </c>
      <c r="AE26">
        <f>'IDT-1'!F26</f>
        <v>0</v>
      </c>
      <c r="AF26" s="26"/>
      <c r="AG26">
        <f t="shared" si="2"/>
        <v>730.74247469939735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-159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12.006220839813375</v>
      </c>
      <c r="F27">
        <f>GT_Spot!T27</f>
        <v>0</v>
      </c>
      <c r="G27">
        <f>PPCL_NG!T27</f>
        <v>27.861664712778428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5.65</v>
      </c>
      <c r="L27">
        <f>TWOMCL!S27</f>
        <v>6.1267902481104981</v>
      </c>
      <c r="M27">
        <f>EDWPCL!W27</f>
        <v>0</v>
      </c>
      <c r="N27">
        <f>'MSW BWN'!W27</f>
        <v>5.5339839999999993</v>
      </c>
      <c r="O27">
        <f>TPDDL_ISGS_exbus!BB27</f>
        <v>779.8010911018813</v>
      </c>
      <c r="P27" s="77">
        <v>71.739999999999995</v>
      </c>
      <c r="Q27" s="77">
        <v>26.493067747539087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400.32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-508</v>
      </c>
      <c r="AA27" s="117">
        <f>STOA!J27</f>
        <v>2.8600000000000003</v>
      </c>
      <c r="AB27" s="117">
        <f>-STOA!P27</f>
        <v>0</v>
      </c>
      <c r="AC27">
        <f t="shared" si="0"/>
        <v>17.717213317438269</v>
      </c>
      <c r="AD27">
        <f t="shared" si="1"/>
        <v>790.27560533268434</v>
      </c>
      <c r="AE27">
        <f>'IDT-1'!F27</f>
        <v>0</v>
      </c>
      <c r="AF27" s="26"/>
      <c r="AG27">
        <f t="shared" si="2"/>
        <v>790.27560533268434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27.776055168609062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5.65</v>
      </c>
      <c r="L28">
        <f>TWOMCL!S28</f>
        <v>6.1267902481104981</v>
      </c>
      <c r="M28">
        <f>EDWPCL!W28</f>
        <v>0</v>
      </c>
      <c r="N28">
        <f>'MSW BWN'!W28</f>
        <v>5.4160159999999991</v>
      </c>
      <c r="O28">
        <f>TPDDL_ISGS_exbus!BB28</f>
        <v>812.98764762891744</v>
      </c>
      <c r="P28" s="77">
        <v>71.739999999999995</v>
      </c>
      <c r="Q28" s="77">
        <v>26.493067747539087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401.53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-424</v>
      </c>
      <c r="AA28" s="117">
        <f>STOA!J28</f>
        <v>2.8600000000000003</v>
      </c>
      <c r="AB28" s="117">
        <f>-STOA!P28</f>
        <v>0</v>
      </c>
      <c r="AC28">
        <f t="shared" si="0"/>
        <v>17.476985753633585</v>
      </c>
      <c r="AD28">
        <f t="shared" si="1"/>
        <v>885.75881187935579</v>
      </c>
      <c r="AE28">
        <f>'IDT-1'!F28</f>
        <v>-24.795000000000002</v>
      </c>
      <c r="AF28" s="26"/>
      <c r="AG28">
        <f t="shared" si="2"/>
        <v>860.96381187935583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27.815389283497684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5.65</v>
      </c>
      <c r="L29">
        <f>TWOMCL!S29</f>
        <v>6.1267902481104981</v>
      </c>
      <c r="M29">
        <f>EDWPCL!W29</f>
        <v>0</v>
      </c>
      <c r="N29">
        <f>'MSW BWN'!W29</f>
        <v>5.3097279999999989</v>
      </c>
      <c r="O29">
        <f>TPDDL_ISGS_exbus!BB29</f>
        <v>835.61086383010161</v>
      </c>
      <c r="P29" s="77">
        <v>71.739999999999995</v>
      </c>
      <c r="Q29" s="77">
        <v>26.493067747539087</v>
      </c>
      <c r="R29" s="80">
        <v>0.26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400.53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-326</v>
      </c>
      <c r="AA29" s="117">
        <f>STOA!J29</f>
        <v>2.8600000000000003</v>
      </c>
      <c r="AB29" s="117">
        <f>-STOA!P29</f>
        <v>0</v>
      </c>
      <c r="AC29">
        <f t="shared" si="0"/>
        <v>16.798472364839885</v>
      </c>
      <c r="AD29">
        <f t="shared" si="1"/>
        <v>1006.2035875842221</v>
      </c>
      <c r="AE29">
        <f>'IDT-1'!F29</f>
        <v>-77.269000000000005</v>
      </c>
      <c r="AF29" s="26"/>
      <c r="AG29">
        <f t="shared" si="2"/>
        <v>928.93458758422207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27.831585683745946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5.65</v>
      </c>
      <c r="L30">
        <f>TWOMCL!S30</f>
        <v>6.1267902481104981</v>
      </c>
      <c r="M30">
        <f>EDWPCL!W30</f>
        <v>0</v>
      </c>
      <c r="N30">
        <f>'MSW BWN'!W30</f>
        <v>5.2197919999999991</v>
      </c>
      <c r="O30">
        <f>TPDDL_ISGS_exbus!BB30</f>
        <v>867.5884829268017</v>
      </c>
      <c r="P30" s="77">
        <v>71.739999999999995</v>
      </c>
      <c r="Q30" s="77">
        <v>26.493067747539087</v>
      </c>
      <c r="R30" s="80">
        <v>1.7399999999999998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399.34999999999997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-223</v>
      </c>
      <c r="AA30" s="117">
        <f>STOA!J30</f>
        <v>2.8600000000000003</v>
      </c>
      <c r="AB30" s="117">
        <f>-STOA!P30</f>
        <v>0</v>
      </c>
      <c r="AC30">
        <f t="shared" si="0"/>
        <v>16.25620064484886</v>
      </c>
      <c r="AD30">
        <f t="shared" si="1"/>
        <v>1131.9497388011614</v>
      </c>
      <c r="AE30">
        <f>'IDT-1'!F30</f>
        <v>-145</v>
      </c>
      <c r="AF30" s="26"/>
      <c r="AG30">
        <f t="shared" si="2"/>
        <v>986.9497388011614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12.006220839813375</v>
      </c>
      <c r="F31">
        <f>GT_Spot!T31</f>
        <v>0</v>
      </c>
      <c r="G31">
        <f>PPCL_NG!T31</f>
        <v>27.808447969105579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5.65</v>
      </c>
      <c r="L31">
        <f>TWOMCL!S31</f>
        <v>6.1267902481104981</v>
      </c>
      <c r="M31">
        <f>EDWPCL!W31</f>
        <v>0</v>
      </c>
      <c r="N31">
        <f>'MSW BWN'!W31</f>
        <v>5.1859199999999994</v>
      </c>
      <c r="O31">
        <f>TPDDL_ISGS_exbus!BB31</f>
        <v>904.1079231725015</v>
      </c>
      <c r="P31" s="77">
        <v>71.739999999999995</v>
      </c>
      <c r="Q31" s="77">
        <v>26.493067747539087</v>
      </c>
      <c r="R31" s="80">
        <v>5.3474535935268923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398.5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-159</v>
      </c>
      <c r="AA31" s="117">
        <f>STOA!J31</f>
        <v>2.8600000000000003</v>
      </c>
      <c r="AB31" s="117">
        <f>-STOA!P31</f>
        <v>0</v>
      </c>
      <c r="AC31">
        <f t="shared" si="0"/>
        <v>15.994640826113747</v>
      </c>
      <c r="AD31">
        <f t="shared" si="1"/>
        <v>1241.1011827444831</v>
      </c>
      <c r="AE31">
        <f>'IDT-1'!F31</f>
        <v>-178</v>
      </c>
      <c r="AF31" s="26"/>
      <c r="AG31">
        <f t="shared" si="2"/>
        <v>1063.1011827444831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12.006220839813375</v>
      </c>
      <c r="F32">
        <f>GT_Spot!T32</f>
        <v>0</v>
      </c>
      <c r="G32">
        <f>PPCL_NG!T32</f>
        <v>27.78453899731052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5.65</v>
      </c>
      <c r="L32">
        <f>TWOMCL!S32</f>
        <v>6.1267902481104981</v>
      </c>
      <c r="M32">
        <f>EDWPCL!W32</f>
        <v>0</v>
      </c>
      <c r="N32">
        <f>'MSW BWN'!W32</f>
        <v>5.1800799999999985</v>
      </c>
      <c r="O32">
        <f>TPDDL_ISGS_exbus!BB32</f>
        <v>918.1594951306015</v>
      </c>
      <c r="P32" s="77">
        <v>71.739999999999995</v>
      </c>
      <c r="Q32" s="77">
        <v>26.493067747539087</v>
      </c>
      <c r="R32" s="80">
        <v>10.000000000000002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401.73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-45</v>
      </c>
      <c r="AA32" s="117">
        <f>STOA!J32</f>
        <v>2.8600000000000003</v>
      </c>
      <c r="AB32" s="117">
        <f>-STOA!P32</f>
        <v>0</v>
      </c>
      <c r="AC32">
        <f t="shared" si="0"/>
        <v>15.006608316318218</v>
      </c>
      <c r="AD32">
        <f t="shared" si="1"/>
        <v>1396.9935846470567</v>
      </c>
      <c r="AE32">
        <f>'IDT-1'!F32</f>
        <v>-251</v>
      </c>
      <c r="AF32" s="26"/>
      <c r="AG32">
        <f t="shared" si="2"/>
        <v>1145.9935846470567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-101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12.006220839813375</v>
      </c>
      <c r="F33">
        <f>GT_Spot!T33</f>
        <v>0</v>
      </c>
      <c r="G33">
        <f>PPCL_NG!T33</f>
        <v>27.737492310875108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5.65</v>
      </c>
      <c r="L33">
        <f>TWOMCL!S33</f>
        <v>6.1267902481104981</v>
      </c>
      <c r="M33">
        <f>EDWPCL!W33</f>
        <v>0</v>
      </c>
      <c r="N33">
        <f>'MSW BWN'!W33</f>
        <v>5.1742399999999993</v>
      </c>
      <c r="O33">
        <f>TPDDL_ISGS_exbus!BB33</f>
        <v>927.73349513060157</v>
      </c>
      <c r="P33" s="77">
        <v>71.739999999999995</v>
      </c>
      <c r="Q33" s="77">
        <v>26.493067747539087</v>
      </c>
      <c r="R33" s="80">
        <v>16.77</v>
      </c>
      <c r="S33" s="80">
        <v>0</v>
      </c>
      <c r="T33" s="78">
        <f>SUMPRODUCT(LTA!F33:AJ33,LTA!F$101:AJ$101,LTA!F$105:AJ$105)</f>
        <v>1.4500000000000002</v>
      </c>
      <c r="U33" s="78">
        <f>SUMPRODUCT(LTA!F33:AJ33,LTA!F$102:AJ$102,LTA!F$105:AJ$105)</f>
        <v>408.54999999999995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2.8600000000000003</v>
      </c>
      <c r="AB33" s="117">
        <f>-STOA!P33</f>
        <v>0</v>
      </c>
      <c r="AC33">
        <f t="shared" si="0"/>
        <v>14.719674972234648</v>
      </c>
      <c r="AD33">
        <f t="shared" si="1"/>
        <v>1477.171631304705</v>
      </c>
      <c r="AE33">
        <f>'IDT-1'!F33</f>
        <v>-225.45699999999999</v>
      </c>
      <c r="AF33" s="26"/>
      <c r="AG33">
        <f t="shared" si="2"/>
        <v>1251.7146313047051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12.006220839813375</v>
      </c>
      <c r="F34">
        <f>GT_Spot!T34</f>
        <v>0</v>
      </c>
      <c r="G34">
        <f>PPCL_NG!T34</f>
        <v>27.658052823943173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5.65</v>
      </c>
      <c r="L34">
        <f>TWOMCL!S34</f>
        <v>6.1267902481104981</v>
      </c>
      <c r="M34">
        <f>EDWPCL!W34</f>
        <v>0</v>
      </c>
      <c r="N34">
        <f>'MSW BWN'!W34</f>
        <v>5.0574399999999988</v>
      </c>
      <c r="O34">
        <f>TPDDL_ISGS_exbus!BB34</f>
        <v>921.24792966500161</v>
      </c>
      <c r="P34" s="77">
        <v>71.739999999999995</v>
      </c>
      <c r="Q34" s="77">
        <v>26.493067747539087</v>
      </c>
      <c r="R34" s="80">
        <v>20.200000000000003</v>
      </c>
      <c r="S34" s="80">
        <v>0</v>
      </c>
      <c r="T34" s="78">
        <f>SUMPRODUCT(LTA!F34:AJ34,LTA!F$101:AJ$101,LTA!F$105:AJ$105)</f>
        <v>9.18</v>
      </c>
      <c r="U34" s="78">
        <f>SUMPRODUCT(LTA!F34:AJ34,LTA!F$102:AJ$102,LTA!F$105:AJ$105)</f>
        <v>426.19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2.8600000000000003</v>
      </c>
      <c r="AB34" s="117">
        <f>-STOA!P34</f>
        <v>0</v>
      </c>
      <c r="AC34">
        <f t="shared" si="0"/>
        <v>14.923193216174562</v>
      </c>
      <c r="AD34">
        <f t="shared" si="1"/>
        <v>1498.0863081082332</v>
      </c>
      <c r="AE34">
        <f>'IDT-1'!F34</f>
        <v>-160.364</v>
      </c>
      <c r="AF34" s="26"/>
      <c r="AG34">
        <f t="shared" si="2"/>
        <v>1337.7223081082332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-91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12.006220839813375</v>
      </c>
      <c r="F35">
        <f>GT_Spot!T35</f>
        <v>0</v>
      </c>
      <c r="G35">
        <f>PPCL_NG!T35</f>
        <v>27.763715054134192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5.65</v>
      </c>
      <c r="L35">
        <f>TWOMCL!S35</f>
        <v>6.1267902481104981</v>
      </c>
      <c r="M35">
        <f>EDWPCL!W35</f>
        <v>0</v>
      </c>
      <c r="N35">
        <f>'MSW BWN'!W35</f>
        <v>5.163727999999999</v>
      </c>
      <c r="O35">
        <f>TPDDL_ISGS_exbus!BB35</f>
        <v>916.14586422580157</v>
      </c>
      <c r="P35" s="77">
        <v>71.739999999999995</v>
      </c>
      <c r="Q35" s="77">
        <v>26.493067747539087</v>
      </c>
      <c r="R35" s="80">
        <v>20.200000000000003</v>
      </c>
      <c r="S35" s="80">
        <v>0</v>
      </c>
      <c r="T35" s="78">
        <f>SUMPRODUCT(LTA!F35:AJ35,LTA!F$101:AJ$101,LTA!F$105:AJ$105)</f>
        <v>11.3</v>
      </c>
      <c r="U35" s="78">
        <f>SUMPRODUCT(LTA!F35:AJ35,LTA!F$102:AJ$102,LTA!F$105:AJ$105)</f>
        <v>435.34999999999997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2.81</v>
      </c>
      <c r="AB35" s="117">
        <f>-STOA!P35</f>
        <v>0</v>
      </c>
      <c r="AC35">
        <f t="shared" si="0"/>
        <v>15.19205926286797</v>
      </c>
      <c r="AD35">
        <f t="shared" si="1"/>
        <v>1480.1573268525306</v>
      </c>
      <c r="AE35">
        <f>'IDT-1'!F35</f>
        <v>-115.479</v>
      </c>
      <c r="AF35" s="26"/>
      <c r="AG35">
        <f t="shared" si="2"/>
        <v>1364.6783268525305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12.006220839813375</v>
      </c>
      <c r="F36">
        <f>GT_Spot!T36</f>
        <v>0</v>
      </c>
      <c r="G36">
        <f>PPCL_NG!T36</f>
        <v>27.804591683332184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5.65</v>
      </c>
      <c r="L36">
        <f>TWOMCL!S36</f>
        <v>6.1267902481104981</v>
      </c>
      <c r="M36">
        <f>EDWPCL!W36</f>
        <v>0</v>
      </c>
      <c r="N36">
        <f>'MSW BWN'!W36</f>
        <v>5.1917599999999995</v>
      </c>
      <c r="O36">
        <f>TPDDL_ISGS_exbus!BB36</f>
        <v>911.13183154760156</v>
      </c>
      <c r="P36" s="77">
        <v>71.739999999999995</v>
      </c>
      <c r="Q36" s="77">
        <v>26.493067747539087</v>
      </c>
      <c r="R36" s="80">
        <v>20.200000000000003</v>
      </c>
      <c r="S36" s="80">
        <v>0</v>
      </c>
      <c r="T36" s="78">
        <f>SUMPRODUCT(LTA!F36:AJ36,LTA!F$101:AJ$101,LTA!F$105:AJ$105)</f>
        <v>26.09</v>
      </c>
      <c r="U36" s="78">
        <f>SUMPRODUCT(LTA!F36:AJ36,LTA!F$102:AJ$102,LTA!F$105:AJ$105)</f>
        <v>445.09999999999997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15.426641063892118</v>
      </c>
      <c r="AD36">
        <f t="shared" si="1"/>
        <v>1492.5176210025045</v>
      </c>
      <c r="AE36">
        <f>'IDT-1'!F36</f>
        <v>-78.852999999999994</v>
      </c>
      <c r="AF36" s="26"/>
      <c r="AG36">
        <f t="shared" si="2"/>
        <v>1413.6646210025044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-122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11.901872856766026</v>
      </c>
      <c r="F37">
        <f>GT_Spot!T37</f>
        <v>0</v>
      </c>
      <c r="G37">
        <f>PPCL_NG!T37</f>
        <v>27.74443362526722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5.65</v>
      </c>
      <c r="L37">
        <f>TWOMCL!S37</f>
        <v>6.1267902481104981</v>
      </c>
      <c r="M37">
        <f>EDWPCL!W37</f>
        <v>0</v>
      </c>
      <c r="N37">
        <f>'MSW BWN'!W37</f>
        <v>5.2816960000000002</v>
      </c>
      <c r="O37">
        <f>TPDDL_ISGS_exbus!BB37</f>
        <v>882.2385036738018</v>
      </c>
      <c r="P37" s="77">
        <v>71.739999999999995</v>
      </c>
      <c r="Q37" s="77">
        <v>26.493067747539087</v>
      </c>
      <c r="R37" s="80">
        <v>20.200000000000003</v>
      </c>
      <c r="S37" s="80">
        <v>0</v>
      </c>
      <c r="T37" s="78">
        <f>SUMPRODUCT(LTA!F37:AJ37,LTA!F$101:AJ$101,LTA!F$105:AJ$105)</f>
        <v>39.200000000000003</v>
      </c>
      <c r="U37" s="78">
        <f>SUMPRODUCT(LTA!F37:AJ37,LTA!F$102:AJ$102,LTA!F$105:AJ$105)</f>
        <v>455.72999999999996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15.185316756752597</v>
      </c>
      <c r="AD37">
        <f t="shared" si="1"/>
        <v>1509.531047394732</v>
      </c>
      <c r="AE37">
        <f>'IDT-1'!F37</f>
        <v>-50.183</v>
      </c>
      <c r="AF37" s="26"/>
      <c r="AG37">
        <f t="shared" si="2"/>
        <v>1459.348047394732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11.901872856766026</v>
      </c>
      <c r="F38">
        <f>GT_Spot!T38</f>
        <v>0</v>
      </c>
      <c r="G38">
        <f>PPCL_NG!T38</f>
        <v>27.830043169436586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5.65</v>
      </c>
      <c r="L38">
        <f>TWOMCL!S38</f>
        <v>5.9755656108597286</v>
      </c>
      <c r="M38">
        <f>EDWPCL!W38</f>
        <v>0</v>
      </c>
      <c r="N38">
        <f>'MSW BWN'!W38</f>
        <v>5.2197919999999991</v>
      </c>
      <c r="O38">
        <f>TPDDL_ISGS_exbus!BB38</f>
        <v>872.89620683340161</v>
      </c>
      <c r="P38" s="77">
        <v>71.739999999999995</v>
      </c>
      <c r="Q38" s="77">
        <v>26.493067747539087</v>
      </c>
      <c r="R38" s="80">
        <v>20.200000000000003</v>
      </c>
      <c r="S38" s="80">
        <v>0</v>
      </c>
      <c r="T38" s="78">
        <f>SUMPRODUCT(LTA!F38:AJ38,LTA!F$101:AJ$101,LTA!F$105:AJ$105)</f>
        <v>54.25</v>
      </c>
      <c r="U38" s="78">
        <f>SUMPRODUCT(LTA!F38:AJ38,LTA!F$102:AJ$102,LTA!F$105:AJ$105)</f>
        <v>466.5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15.329198376537958</v>
      </c>
      <c r="AD38">
        <f t="shared" si="1"/>
        <v>1525.7373498414649</v>
      </c>
      <c r="AE38">
        <f>'IDT-1'!F38</f>
        <v>-42.792000000000002</v>
      </c>
      <c r="AF38" s="26"/>
      <c r="AG38">
        <f t="shared" si="2"/>
        <v>1482.945349841465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11.912908242612753</v>
      </c>
      <c r="F39">
        <f>GT_Spot!T39</f>
        <v>0</v>
      </c>
      <c r="G39">
        <f>PPCL_NG!T39</f>
        <v>27.658052823943173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5.6755656108597279</v>
      </c>
      <c r="M39">
        <f>EDWPCL!W39</f>
        <v>0</v>
      </c>
      <c r="N39">
        <f>'MSW BWN'!W39</f>
        <v>5.2536639999999997</v>
      </c>
      <c r="O39">
        <f>TPDDL_ISGS_exbus!BB39</f>
        <v>860.72009100811078</v>
      </c>
      <c r="P39" s="77">
        <v>71.739999999999995</v>
      </c>
      <c r="Q39" s="77">
        <v>26.493067747539087</v>
      </c>
      <c r="R39" s="80">
        <v>20.200000000000003</v>
      </c>
      <c r="S39" s="80">
        <v>0</v>
      </c>
      <c r="T39" s="78">
        <f>SUMPRODUCT(LTA!F39:AJ39,LTA!F$101:AJ$101,LTA!F$105:AJ$105)</f>
        <v>66.36</v>
      </c>
      <c r="U39" s="78">
        <f>SUMPRODUCT(LTA!F39:AJ39,LTA!F$102:AJ$102,LTA!F$105:AJ$105)</f>
        <v>476.85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15.810124603340274</v>
      </c>
      <c r="AD39">
        <f t="shared" si="1"/>
        <v>1479.4632248297253</v>
      </c>
      <c r="AE39">
        <f>'IDT-1'!F39</f>
        <v>-10.041</v>
      </c>
      <c r="AF39" s="26"/>
      <c r="AG39">
        <f t="shared" si="2"/>
        <v>1469.4222248297253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11.912908242612753</v>
      </c>
      <c r="F40">
        <f>GT_Spot!T40</f>
        <v>0</v>
      </c>
      <c r="G40">
        <f>PPCL_NG!T40</f>
        <v>27.695844424522441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5.163727999999999</v>
      </c>
      <c r="O40">
        <f>TPDDL_ISGS_exbus!BB40</f>
        <v>842.16714970351086</v>
      </c>
      <c r="P40" s="77">
        <v>71.739999999999995</v>
      </c>
      <c r="Q40" s="77">
        <v>26.493067747539087</v>
      </c>
      <c r="R40" s="80">
        <v>20.200000000000003</v>
      </c>
      <c r="S40" s="80">
        <v>0</v>
      </c>
      <c r="T40" s="78">
        <f>SUMPRODUCT(LTA!F40:AJ40,LTA!F$101:AJ$101,LTA!F$105:AJ$105)</f>
        <v>76.41</v>
      </c>
      <c r="U40" s="78">
        <f>SUMPRODUCT(LTA!F40:AJ40,LTA!F$102:AJ$102,LTA!F$105:AJ$105)</f>
        <v>486.04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9.14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15.367426974620981</v>
      </c>
      <c r="AD40">
        <f t="shared" si="1"/>
        <v>1550.1320613916748</v>
      </c>
      <c r="AE40">
        <f>'IDT-1'!F40</f>
        <v>0</v>
      </c>
      <c r="AF40" s="26"/>
      <c r="AG40">
        <f t="shared" si="2"/>
        <v>1550.1320613916748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11.912908242612753</v>
      </c>
      <c r="F41">
        <f>GT_Spot!T41</f>
        <v>0</v>
      </c>
      <c r="G41">
        <f>PPCL_NG!T41</f>
        <v>26.55575601626558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5.5316742081447963</v>
      </c>
      <c r="M41">
        <f>EDWPCL!W41</f>
        <v>0</v>
      </c>
      <c r="N41">
        <f>'MSW BWN'!W41</f>
        <v>5.3704639999999984</v>
      </c>
      <c r="O41">
        <f>TPDDL_ISGS_exbus!BB41</f>
        <v>836.35938644614066</v>
      </c>
      <c r="P41" s="77">
        <v>71.739999999999995</v>
      </c>
      <c r="Q41" s="77">
        <v>26.493067747539087</v>
      </c>
      <c r="R41" s="80">
        <v>20.200000000000003</v>
      </c>
      <c r="S41" s="80">
        <v>0</v>
      </c>
      <c r="T41" s="78">
        <f>SUMPRODUCT(LTA!F41:AJ41,LTA!F$101:AJ$101,LTA!F$105:AJ$105)</f>
        <v>83.66</v>
      </c>
      <c r="U41" s="78">
        <f>SUMPRODUCT(LTA!F41:AJ41,LTA!F$102:AJ$102,LTA!F$105:AJ$105)</f>
        <v>494.99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22.14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15.160312397112977</v>
      </c>
      <c r="AD41">
        <f t="shared" si="1"/>
        <v>1617.2029442635901</v>
      </c>
      <c r="AE41">
        <f>'IDT-1'!F41</f>
        <v>0</v>
      </c>
      <c r="AF41" s="26"/>
      <c r="AG41">
        <f t="shared" si="2"/>
        <v>1617.2029442635901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11.912908242612753</v>
      </c>
      <c r="F42">
        <f>GT_Spot!T42</f>
        <v>0</v>
      </c>
      <c r="G42">
        <f>PPCL_NG!T42</f>
        <v>29.107557602569546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5.4923076923076914</v>
      </c>
      <c r="M42">
        <f>EDWPCL!W42</f>
        <v>0</v>
      </c>
      <c r="N42">
        <f>'MSW BWN'!W42</f>
        <v>5.4043359999999989</v>
      </c>
      <c r="O42">
        <f>TPDDL_ISGS_exbus!BB42</f>
        <v>828.24419882434063</v>
      </c>
      <c r="P42" s="77">
        <v>71.739999999999995</v>
      </c>
      <c r="Q42" s="77">
        <v>26.493067747539087</v>
      </c>
      <c r="R42" s="80">
        <v>20.200000000000003</v>
      </c>
      <c r="S42" s="80">
        <v>0</v>
      </c>
      <c r="T42" s="78">
        <f>SUMPRODUCT(LTA!F42:AJ42,LTA!F$101:AJ$101,LTA!F$105:AJ$105)</f>
        <v>88.800000000000011</v>
      </c>
      <c r="U42" s="78">
        <f>SUMPRODUCT(LTA!F42:AJ42,LTA!F$102:AJ$102,LTA!F$105:AJ$105)</f>
        <v>502.22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28.7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14.878374509762455</v>
      </c>
      <c r="AD42">
        <f t="shared" si="1"/>
        <v>1675.8460015996075</v>
      </c>
      <c r="AE42">
        <f>'IDT-1'!F42</f>
        <v>0</v>
      </c>
      <c r="AF42" s="26"/>
      <c r="AG42">
        <f t="shared" si="2"/>
        <v>1675.8460015996075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11.912908242612753</v>
      </c>
      <c r="F43">
        <f>GT_Spot!T43</f>
        <v>0</v>
      </c>
      <c r="G43">
        <f>PPCL_NG!T43</f>
        <v>29.89201769589722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6.085520361990949</v>
      </c>
      <c r="M43">
        <f>EDWPCL!W43</f>
        <v>0</v>
      </c>
      <c r="N43">
        <f>'MSW BWN'!W43</f>
        <v>5.3097279999999989</v>
      </c>
      <c r="O43">
        <f>TPDDL_ISGS_exbus!BB43</f>
        <v>823.38587489494262</v>
      </c>
      <c r="P43" s="77">
        <v>71.739999999999995</v>
      </c>
      <c r="Q43" s="77">
        <v>26.493067747539087</v>
      </c>
      <c r="R43" s="80">
        <v>20.200000000000003</v>
      </c>
      <c r="S43" s="80">
        <v>0</v>
      </c>
      <c r="T43" s="78">
        <f>SUMPRODUCT(LTA!F43:AJ43,LTA!F$101:AJ$101,LTA!F$105:AJ$105)</f>
        <v>96.67</v>
      </c>
      <c r="U43" s="78">
        <f>SUMPRODUCT(LTA!F43:AJ43,LTA!F$102:AJ$102,LTA!F$105:AJ$105)</f>
        <v>507.31999999999994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48.5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15.712366518040943</v>
      </c>
      <c r="AD43">
        <f t="shared" si="1"/>
        <v>1639.2067504249417</v>
      </c>
      <c r="AE43">
        <f>'IDT-1'!F43</f>
        <v>0</v>
      </c>
      <c r="AF43" s="26"/>
      <c r="AG43">
        <f t="shared" si="2"/>
        <v>1639.2067504249417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11.912908242612753</v>
      </c>
      <c r="F44">
        <f>GT_Spot!T44</f>
        <v>0</v>
      </c>
      <c r="G44">
        <f>PPCL_NG!T44</f>
        <v>35.674807587418947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5.910407239819004</v>
      </c>
      <c r="M44">
        <f>EDWPCL!W44</f>
        <v>0</v>
      </c>
      <c r="N44">
        <f>'MSW BWN'!W44</f>
        <v>5.2419839999999995</v>
      </c>
      <c r="O44">
        <f>TPDDL_ISGS_exbus!BB44</f>
        <v>828.23238847954258</v>
      </c>
      <c r="P44" s="77">
        <v>71.739999999999995</v>
      </c>
      <c r="Q44" s="77">
        <v>26.493067747539087</v>
      </c>
      <c r="R44" s="80">
        <v>20.200000000000003</v>
      </c>
      <c r="S44" s="80">
        <v>0</v>
      </c>
      <c r="T44" s="78">
        <f>SUMPRODUCT(LTA!F44:AJ44,LTA!F$101:AJ$101,LTA!F$105:AJ$105)</f>
        <v>101.26</v>
      </c>
      <c r="U44" s="78">
        <f>SUMPRODUCT(LTA!F44:AJ44,LTA!F$102:AJ$102,LTA!F$105:AJ$105)</f>
        <v>513.23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59.5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16.037357883566678</v>
      </c>
      <c r="AD44">
        <f t="shared" si="1"/>
        <v>1665.7682054133654</v>
      </c>
      <c r="AE44">
        <f>'IDT-1'!F44</f>
        <v>0</v>
      </c>
      <c r="AF44" s="26"/>
      <c r="AG44">
        <f t="shared" si="2"/>
        <v>1665.7682054133654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11.912908242612753</v>
      </c>
      <c r="F45">
        <f>GT_Spot!T45</f>
        <v>0</v>
      </c>
      <c r="G45">
        <f>PPCL_NG!T45</f>
        <v>34.710623598569782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5.2316742081447964</v>
      </c>
      <c r="M45">
        <f>EDWPCL!W45</f>
        <v>0</v>
      </c>
      <c r="N45">
        <f>'MSW BWN'!W45</f>
        <v>5.1695679999999999</v>
      </c>
      <c r="O45">
        <f>TPDDL_ISGS_exbus!BB45</f>
        <v>823.41035740625193</v>
      </c>
      <c r="P45" s="77">
        <v>71.739999999999995</v>
      </c>
      <c r="Q45" s="77">
        <v>26.493067747539087</v>
      </c>
      <c r="R45" s="80">
        <v>20.200000000000003</v>
      </c>
      <c r="S45" s="80">
        <v>0</v>
      </c>
      <c r="T45" s="78">
        <f>SUMPRODUCT(LTA!F45:AJ45,LTA!F$101:AJ$101,LTA!F$105:AJ$105)</f>
        <v>107.45</v>
      </c>
      <c r="U45" s="78">
        <f>SUMPRODUCT(LTA!F45:AJ45,LTA!F$102:AJ$102,LTA!F$105:AJ$105)</f>
        <v>518.11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71.290000000000006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16.358559629985024</v>
      </c>
      <c r="AD45">
        <f t="shared" si="1"/>
        <v>1661.7696395731336</v>
      </c>
      <c r="AE45">
        <f>'IDT-1'!F45</f>
        <v>0</v>
      </c>
      <c r="AF45" s="26"/>
      <c r="AG45">
        <f t="shared" si="2"/>
        <v>1661.7696395731336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11.912908242612753</v>
      </c>
      <c r="F46">
        <f>GT_Spot!T46</f>
        <v>0</v>
      </c>
      <c r="G46">
        <f>PPCL_NG!T46</f>
        <v>31.818071632022303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5.3171945701357464</v>
      </c>
      <c r="M46">
        <f>EDWPCL!W46</f>
        <v>0</v>
      </c>
      <c r="N46">
        <f>'MSW BWN'!W46</f>
        <v>5.3599519999999998</v>
      </c>
      <c r="O46">
        <f>TPDDL_ISGS_exbus!BB46</f>
        <v>812.53222068545199</v>
      </c>
      <c r="P46" s="77">
        <v>71.739999999999995</v>
      </c>
      <c r="Q46" s="77">
        <v>26.493067747539087</v>
      </c>
      <c r="R46" s="80">
        <v>20.200000000000003</v>
      </c>
      <c r="S46" s="80">
        <v>0</v>
      </c>
      <c r="T46" s="78">
        <f>SUMPRODUCT(LTA!F46:AJ46,LTA!F$101:AJ$101,LTA!F$105:AJ$105)</f>
        <v>112.01</v>
      </c>
      <c r="U46" s="78">
        <f>SUMPRODUCT(LTA!F46:AJ46,LTA!F$102:AJ$102,LTA!F$105:AJ$105)</f>
        <v>520.43999999999994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85.42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16.513562803143838</v>
      </c>
      <c r="AD46">
        <f t="shared" si="1"/>
        <v>1659.1398520746179</v>
      </c>
      <c r="AE46">
        <f>'IDT-1'!F46</f>
        <v>0</v>
      </c>
      <c r="AF46" s="26"/>
      <c r="AG46">
        <f t="shared" si="2"/>
        <v>1659.1398520746179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11.806911105249275</v>
      </c>
      <c r="F47">
        <f>GT_Spot!T47</f>
        <v>0</v>
      </c>
      <c r="G47">
        <f>PPCL_NG!T47</f>
        <v>35.089670828603865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4.5352941176470587</v>
      </c>
      <c r="M47">
        <f>EDWPCL!W47</f>
        <v>0</v>
      </c>
      <c r="N47">
        <f>'MSW BWN'!W47</f>
        <v>5.4825919999999986</v>
      </c>
      <c r="O47">
        <f>TPDDL_ISGS_exbus!BB47</f>
        <v>811.55938580425197</v>
      </c>
      <c r="P47" s="77">
        <v>71.739999999999995</v>
      </c>
      <c r="Q47" s="77">
        <v>26.493067747539087</v>
      </c>
      <c r="R47" s="80">
        <v>20.200000000000003</v>
      </c>
      <c r="S47" s="80">
        <v>0</v>
      </c>
      <c r="T47" s="78">
        <f>SUMPRODUCT(LTA!F47:AJ47,LTA!F$101:AJ$101,LTA!F$105:AJ$105)</f>
        <v>111.72</v>
      </c>
      <c r="U47" s="78">
        <f>SUMPRODUCT(LTA!F47:AJ47,LTA!F$102:AJ$102,LTA!F$105:AJ$105)</f>
        <v>522.96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91.25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16.908720125605335</v>
      </c>
      <c r="AD47">
        <f t="shared" si="1"/>
        <v>1633.338201477686</v>
      </c>
      <c r="AE47">
        <f>'IDT-1'!F47</f>
        <v>0</v>
      </c>
      <c r="AF47" s="26"/>
      <c r="AG47">
        <f t="shared" si="2"/>
        <v>1633.338201477686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11.806911105249275</v>
      </c>
      <c r="F48">
        <f>GT_Spot!T48</f>
        <v>0</v>
      </c>
      <c r="G48">
        <f>PPCL_NG!T48</f>
        <v>35.475271606940169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4.5217194570135737</v>
      </c>
      <c r="M48">
        <f>EDWPCL!W48</f>
        <v>0</v>
      </c>
      <c r="N48">
        <f>'MSW BWN'!W48</f>
        <v>5.5842079999999994</v>
      </c>
      <c r="O48">
        <f>TPDDL_ISGS_exbus!BB48</f>
        <v>811.01441101065188</v>
      </c>
      <c r="P48" s="77">
        <v>71.739999999999995</v>
      </c>
      <c r="Q48" s="77">
        <v>26.493067747539087</v>
      </c>
      <c r="R48" s="80">
        <v>20.200000000000003</v>
      </c>
      <c r="S48" s="80">
        <v>0</v>
      </c>
      <c r="T48" s="78">
        <f>SUMPRODUCT(LTA!F48:AJ48,LTA!F$101:AJ$101,LTA!F$105:AJ$105)</f>
        <v>114.1</v>
      </c>
      <c r="U48" s="78">
        <f>SUMPRODUCT(LTA!F48:AJ48,LTA!F$102:AJ$102,LTA!F$105:AJ$105)</f>
        <v>525.49999999999989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107.01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17.312029586112317</v>
      </c>
      <c r="AD48">
        <f t="shared" si="1"/>
        <v>1628.5435593412813</v>
      </c>
      <c r="AE48">
        <f>'IDT-1'!F48</f>
        <v>0</v>
      </c>
      <c r="AF48" s="26"/>
      <c r="AG48">
        <f t="shared" si="2"/>
        <v>1628.5435593412813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11.806911105249275</v>
      </c>
      <c r="F49">
        <f>GT_Spot!T49</f>
        <v>0</v>
      </c>
      <c r="G49">
        <f>PPCL_NG!T49</f>
        <v>38.371152626701132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5.65</v>
      </c>
      <c r="L49">
        <f>TWOMCL!S49</f>
        <v>6.1267902481104981</v>
      </c>
      <c r="M49">
        <f>EDWPCL!W49</f>
        <v>0</v>
      </c>
      <c r="N49">
        <f>'MSW BWN'!W49</f>
        <v>5.7407199999999996</v>
      </c>
      <c r="O49">
        <f>TPDDL_ISGS_exbus!BB49</f>
        <v>807.8218629902151</v>
      </c>
      <c r="P49" s="77">
        <v>71.739999999999995</v>
      </c>
      <c r="Q49" s="77">
        <v>26.493067747539087</v>
      </c>
      <c r="R49" s="80">
        <v>20.200000000000003</v>
      </c>
      <c r="S49" s="80">
        <v>0</v>
      </c>
      <c r="T49" s="78">
        <f>SUMPRODUCT(LTA!F49:AJ49,LTA!F$101:AJ$101,LTA!F$105:AJ$105)</f>
        <v>114.47</v>
      </c>
      <c r="U49" s="78">
        <f>SUMPRODUCT(LTA!F49:AJ49,LTA!F$102:AJ$102,LTA!F$105:AJ$105)</f>
        <v>527.54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114.55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17.639763395511931</v>
      </c>
      <c r="AD49">
        <f t="shared" si="1"/>
        <v>1625.2807413223031</v>
      </c>
      <c r="AE49">
        <f>'IDT-1'!F49</f>
        <v>0</v>
      </c>
      <c r="AF49" s="26"/>
      <c r="AG49">
        <f t="shared" si="2"/>
        <v>1625.2807413223031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11.806911105249275</v>
      </c>
      <c r="F50">
        <f>GT_Spot!T50</f>
        <v>0</v>
      </c>
      <c r="G50">
        <f>PPCL_NG!T50</f>
        <v>42.799697791209283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5.65</v>
      </c>
      <c r="L50">
        <f>TWOMCL!S50</f>
        <v>6.1267902481104981</v>
      </c>
      <c r="M50">
        <f>EDWPCL!W50</f>
        <v>0</v>
      </c>
      <c r="N50">
        <f>'MSW BWN'!W50</f>
        <v>5.8750399999999994</v>
      </c>
      <c r="O50">
        <f>TPDDL_ISGS_exbus!BB50</f>
        <v>803.2364740070152</v>
      </c>
      <c r="P50" s="77">
        <v>71.739999999999995</v>
      </c>
      <c r="Q50" s="77">
        <v>26.493067747539087</v>
      </c>
      <c r="R50" s="80">
        <v>20.200000000000003</v>
      </c>
      <c r="S50" s="80">
        <v>0</v>
      </c>
      <c r="T50" s="78">
        <f>SUMPRODUCT(LTA!F50:AJ50,LTA!F$101:AJ$101,LTA!F$105:AJ$105)</f>
        <v>113.38</v>
      </c>
      <c r="U50" s="78">
        <f>SUMPRODUCT(LTA!F50:AJ50,LTA!F$102:AJ$102,LTA!F$105:AJ$105)</f>
        <v>528.6099999999999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107.17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17.752007736351349</v>
      </c>
      <c r="AD50">
        <f t="shared" si="1"/>
        <v>1597.7459731627719</v>
      </c>
      <c r="AE50">
        <f>'IDT-1'!F50</f>
        <v>0</v>
      </c>
      <c r="AF50" s="26"/>
      <c r="AG50">
        <f t="shared" si="2"/>
        <v>1597.7459731627719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11.806911105249275</v>
      </c>
      <c r="F51">
        <f>GT_Spot!T51</f>
        <v>0</v>
      </c>
      <c r="G51">
        <f>PPCL_NG!T51</f>
        <v>48.005896166666666</v>
      </c>
      <c r="H51">
        <f>PPCL_Spot!T51</f>
        <v>0</v>
      </c>
      <c r="I51">
        <f>Bawana_NG!T51</f>
        <v>56.2</v>
      </c>
      <c r="J51">
        <f>Bawana_RLNG!T51</f>
        <v>0</v>
      </c>
      <c r="K51">
        <f>Bawana_Spot!T51</f>
        <v>5.65</v>
      </c>
      <c r="L51">
        <f>TWOMCL!S51</f>
        <v>5.7203619909502263</v>
      </c>
      <c r="M51">
        <f>EDWPCL!W51</f>
        <v>0</v>
      </c>
      <c r="N51">
        <f>'MSW BWN'!W51</f>
        <v>5.8306559999999994</v>
      </c>
      <c r="O51">
        <f>TPDDL_ISGS_exbus!BB51</f>
        <v>791.66257934501516</v>
      </c>
      <c r="P51" s="77">
        <v>71.739999999999995</v>
      </c>
      <c r="Q51" s="77">
        <v>26.493067747539087</v>
      </c>
      <c r="R51" s="80">
        <v>20.200000000000003</v>
      </c>
      <c r="S51" s="80">
        <v>0</v>
      </c>
      <c r="T51" s="78">
        <f>SUMPRODUCT(LTA!F51:AJ51,LTA!F$101:AJ$101,LTA!F$105:AJ$105)</f>
        <v>113.61</v>
      </c>
      <c r="U51" s="78">
        <f>SUMPRODUCT(LTA!F51:AJ51,LTA!F$102:AJ$102,LTA!F$105:AJ$105)</f>
        <v>476.84999999999997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87.14</v>
      </c>
      <c r="Z51" s="75">
        <f>IEX!P51</f>
        <v>0</v>
      </c>
      <c r="AA51" s="117">
        <f>STOA!J51</f>
        <v>2.81</v>
      </c>
      <c r="AB51" s="117">
        <f>-STOA!P51</f>
        <v>0</v>
      </c>
      <c r="AC51">
        <f t="shared" si="0"/>
        <v>16.944356861166764</v>
      </c>
      <c r="AD51">
        <f t="shared" si="1"/>
        <v>1506.7751154942534</v>
      </c>
      <c r="AE51">
        <f>'IDT-1'!F51</f>
        <v>0</v>
      </c>
      <c r="AF51" s="26"/>
      <c r="AG51">
        <f t="shared" si="2"/>
        <v>1506.7751154942534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11.806911105249275</v>
      </c>
      <c r="F52">
        <f>GT_Spot!T52</f>
        <v>0</v>
      </c>
      <c r="G52">
        <f>PPCL_NG!T52</f>
        <v>48.675117834908562</v>
      </c>
      <c r="H52">
        <f>PPCL_Spot!T52</f>
        <v>0</v>
      </c>
      <c r="I52">
        <f>Bawana_NG!T52</f>
        <v>56.2</v>
      </c>
      <c r="J52">
        <f>Bawana_RLNG!T52</f>
        <v>0</v>
      </c>
      <c r="K52">
        <f>Bawana_Spot!T52</f>
        <v>5.65</v>
      </c>
      <c r="L52">
        <f>TWOMCL!S52</f>
        <v>5.9484162895927595</v>
      </c>
      <c r="M52">
        <f>EDWPCL!W52</f>
        <v>0</v>
      </c>
      <c r="N52">
        <f>'MSW BWN'!W52</f>
        <v>5.8750399999999994</v>
      </c>
      <c r="O52">
        <f>TPDDL_ISGS_exbus!BB52</f>
        <v>791.50301234501512</v>
      </c>
      <c r="P52" s="77">
        <v>71.739999999999995</v>
      </c>
      <c r="Q52" s="77">
        <v>26.493067747539087</v>
      </c>
      <c r="R52" s="80">
        <v>20.200000000000003</v>
      </c>
      <c r="S52" s="80">
        <v>0</v>
      </c>
      <c r="T52" s="78">
        <f>SUMPRODUCT(LTA!F52:AJ52,LTA!F$101:AJ$101,LTA!F$105:AJ$105)</f>
        <v>111.67</v>
      </c>
      <c r="U52" s="78">
        <f>SUMPRODUCT(LTA!F52:AJ52,LTA!F$102:AJ$102,LTA!F$105:AJ$105)</f>
        <v>477.06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72.760000000000005</v>
      </c>
      <c r="Z52" s="75">
        <f>IEX!P52</f>
        <v>0</v>
      </c>
      <c r="AA52" s="117">
        <f>STOA!J52</f>
        <v>2.81</v>
      </c>
      <c r="AB52" s="117">
        <f>-STOA!P52</f>
        <v>0</v>
      </c>
      <c r="AC52">
        <f t="shared" si="0"/>
        <v>16.809471279275346</v>
      </c>
      <c r="AD52">
        <f t="shared" si="1"/>
        <v>1491.5820940430294</v>
      </c>
      <c r="AE52">
        <f>'IDT-1'!F52</f>
        <v>0</v>
      </c>
      <c r="AF52" s="26"/>
      <c r="AG52">
        <f t="shared" si="2"/>
        <v>1491.5820940430294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7.7270597525664639</v>
      </c>
      <c r="F53">
        <f>GT_Spot!T53</f>
        <v>0</v>
      </c>
      <c r="G53">
        <f>PPCL_NG!T53</f>
        <v>53.810544821134812</v>
      </c>
      <c r="H53">
        <f>PPCL_Spot!T53</f>
        <v>0</v>
      </c>
      <c r="I53">
        <f>Bawana_NG!T53</f>
        <v>57.2</v>
      </c>
      <c r="J53">
        <f>Bawana_RLNG!T53</f>
        <v>0</v>
      </c>
      <c r="K53">
        <f>Bawana_Spot!T53</f>
        <v>5.65</v>
      </c>
      <c r="L53">
        <f>TWOMCL!S53</f>
        <v>5.9361990950226247</v>
      </c>
      <c r="M53">
        <f>EDWPCL!W53</f>
        <v>0</v>
      </c>
      <c r="N53">
        <f>'MSW BWN'!W53</f>
        <v>5.814303999999999</v>
      </c>
      <c r="O53">
        <f>TPDDL_ISGS_exbus!BB53</f>
        <v>797.39684255603163</v>
      </c>
      <c r="P53" s="77">
        <v>71.739999999999995</v>
      </c>
      <c r="Q53" s="77">
        <v>26.493067747539087</v>
      </c>
      <c r="R53" s="80">
        <v>20.200000000000003</v>
      </c>
      <c r="S53" s="80">
        <v>0</v>
      </c>
      <c r="T53" s="78">
        <f>SUMPRODUCT(LTA!F53:AJ53,LTA!F$101:AJ$101,LTA!F$105:AJ$105)</f>
        <v>111.65</v>
      </c>
      <c r="U53" s="78">
        <f>SUMPRODUCT(LTA!F53:AJ53,LTA!F$102:AJ$102,LTA!F$105:AJ$105)</f>
        <v>479.36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44.04</v>
      </c>
      <c r="Z53" s="75">
        <f>IEX!P53</f>
        <v>0</v>
      </c>
      <c r="AA53" s="117">
        <f>STOA!J53</f>
        <v>2.81</v>
      </c>
      <c r="AB53" s="117">
        <f>-STOA!P53</f>
        <v>0</v>
      </c>
      <c r="AC53">
        <f t="shared" si="0"/>
        <v>16.557330787373306</v>
      </c>
      <c r="AD53">
        <f t="shared" si="1"/>
        <v>1483.2706871849214</v>
      </c>
      <c r="AE53">
        <f>'IDT-1'!F53</f>
        <v>0</v>
      </c>
      <c r="AF53" s="26"/>
      <c r="AG53">
        <f t="shared" si="2"/>
        <v>1483.2706871849214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7.7270597525664639</v>
      </c>
      <c r="F54">
        <f>GT_Spot!T54</f>
        <v>0</v>
      </c>
      <c r="G54">
        <f>PPCL_NG!T54</f>
        <v>57.341873875036292</v>
      </c>
      <c r="H54">
        <f>PPCL_Spot!T54</f>
        <v>0</v>
      </c>
      <c r="I54">
        <f>Bawana_NG!T54</f>
        <v>58.2</v>
      </c>
      <c r="J54">
        <f>Bawana_RLNG!T54</f>
        <v>0</v>
      </c>
      <c r="K54">
        <f>Bawana_Spot!T54</f>
        <v>5.65</v>
      </c>
      <c r="L54">
        <f>TWOMCL!S54</f>
        <v>6.1267902481104981</v>
      </c>
      <c r="M54">
        <f>EDWPCL!W54</f>
        <v>0</v>
      </c>
      <c r="N54">
        <f>'MSW BWN'!W54</f>
        <v>5.7465599999999988</v>
      </c>
      <c r="O54">
        <f>TPDDL_ISGS_exbus!BB54</f>
        <v>797.39684255603163</v>
      </c>
      <c r="P54" s="77">
        <v>71.739999999999995</v>
      </c>
      <c r="Q54" s="77">
        <v>26.493067747539087</v>
      </c>
      <c r="R54" s="80">
        <v>20.200000000000003</v>
      </c>
      <c r="S54" s="80">
        <v>0</v>
      </c>
      <c r="T54" s="78">
        <f>SUMPRODUCT(LTA!F54:AJ54,LTA!F$101:AJ$101,LTA!F$105:AJ$105)</f>
        <v>111.66</v>
      </c>
      <c r="U54" s="78">
        <f>SUMPRODUCT(LTA!F54:AJ54,LTA!F$102:AJ$102,LTA!F$105:AJ$105)</f>
        <v>478.5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5.74</v>
      </c>
      <c r="Z54" s="75">
        <f>IEX!P54</f>
        <v>0</v>
      </c>
      <c r="AA54" s="117">
        <f>STOA!J54</f>
        <v>2.81</v>
      </c>
      <c r="AB54" s="117">
        <f>-STOA!P54</f>
        <v>0</v>
      </c>
      <c r="AC54">
        <f t="shared" si="0"/>
        <v>16.253767537994811</v>
      </c>
      <c r="AD54">
        <f t="shared" si="1"/>
        <v>1449.0784266412891</v>
      </c>
      <c r="AE54">
        <f>'IDT-1'!F54</f>
        <v>0</v>
      </c>
      <c r="AF54" s="26"/>
      <c r="AG54">
        <f t="shared" si="2"/>
        <v>1449.0784266412891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11.806911105249275</v>
      </c>
      <c r="F55">
        <f>GT_Spot!T55</f>
        <v>0</v>
      </c>
      <c r="G55">
        <f>PPCL_NG!T55</f>
        <v>58.661398664559208</v>
      </c>
      <c r="H55">
        <f>PPCL_Spot!T55</f>
        <v>0</v>
      </c>
      <c r="I55">
        <f>Bawana_NG!T55</f>
        <v>62.2</v>
      </c>
      <c r="J55">
        <f>Bawana_RLNG!T55</f>
        <v>0</v>
      </c>
      <c r="K55">
        <f>Bawana_Spot!T55</f>
        <v>10.690762645359207</v>
      </c>
      <c r="L55">
        <f>TWOMCL!S55</f>
        <v>6.1267902481104981</v>
      </c>
      <c r="M55">
        <f>EDWPCL!W55</f>
        <v>0</v>
      </c>
      <c r="N55">
        <f>'MSW BWN'!W55</f>
        <v>5.7126879999999982</v>
      </c>
      <c r="O55">
        <f>TPDDL_ISGS_exbus!BB55</f>
        <v>792.36436104483175</v>
      </c>
      <c r="P55" s="77">
        <v>71.739999999999995</v>
      </c>
      <c r="Q55" s="77">
        <v>26.493067747539087</v>
      </c>
      <c r="R55" s="80">
        <v>20.200000000000003</v>
      </c>
      <c r="S55" s="80">
        <v>0</v>
      </c>
      <c r="T55" s="78">
        <f>SUMPRODUCT(LTA!F55:AJ55,LTA!F$101:AJ$101,LTA!F$105:AJ$105)</f>
        <v>112.32000000000001</v>
      </c>
      <c r="U55" s="78">
        <f>SUMPRODUCT(LTA!F55:AJ55,LTA!F$102:AJ$102,LTA!F$105:AJ$105)</f>
        <v>478.38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2.81</v>
      </c>
      <c r="AB55" s="117">
        <f>-STOA!P55</f>
        <v>0</v>
      </c>
      <c r="AC55">
        <f t="shared" si="0"/>
        <v>16.201715573204872</v>
      </c>
      <c r="AD55">
        <f t="shared" si="1"/>
        <v>1463.3042638824443</v>
      </c>
      <c r="AE55">
        <f>'IDT-1'!F55</f>
        <v>-123.53100000000001</v>
      </c>
      <c r="AF55" s="26"/>
      <c r="AG55">
        <f t="shared" si="2"/>
        <v>1339.7732638824443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11.806911105249275</v>
      </c>
      <c r="F56">
        <f>GT_Spot!T56</f>
        <v>0</v>
      </c>
      <c r="G56">
        <f>PPCL_NG!T56</f>
        <v>58.853427695880775</v>
      </c>
      <c r="H56">
        <f>PPCL_Spot!T56</f>
        <v>0</v>
      </c>
      <c r="I56">
        <f>Bawana_NG!T56</f>
        <v>62.2</v>
      </c>
      <c r="J56">
        <f>Bawana_RLNG!T56</f>
        <v>0</v>
      </c>
      <c r="K56">
        <f>Bawana_Spot!T56</f>
        <v>10.690762645359207</v>
      </c>
      <c r="L56">
        <f>TWOMCL!S56</f>
        <v>6.1267902481104981</v>
      </c>
      <c r="M56">
        <f>EDWPCL!W56</f>
        <v>0</v>
      </c>
      <c r="N56">
        <f>'MSW BWN'!W56</f>
        <v>5.858687999999999</v>
      </c>
      <c r="O56">
        <f>TPDDL_ISGS_exbus!BB56</f>
        <v>791.39152616363162</v>
      </c>
      <c r="P56" s="77">
        <v>71.739999999999995</v>
      </c>
      <c r="Q56" s="77">
        <v>26.493067747539087</v>
      </c>
      <c r="R56" s="80">
        <v>20.200000000000003</v>
      </c>
      <c r="S56" s="80">
        <v>0</v>
      </c>
      <c r="T56" s="78">
        <f>SUMPRODUCT(LTA!F56:AJ56,LTA!F$101:AJ$101,LTA!F$105:AJ$105)</f>
        <v>112.69</v>
      </c>
      <c r="U56" s="78">
        <f>SUMPRODUCT(LTA!F56:AJ56,LTA!F$102:AJ$102,LTA!F$105:AJ$105)</f>
        <v>476.28999999999996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-90</v>
      </c>
      <c r="AA56" s="117">
        <f>STOA!J56</f>
        <v>2.81</v>
      </c>
      <c r="AB56" s="117">
        <f>-STOA!P56</f>
        <v>0</v>
      </c>
      <c r="AC56">
        <f t="shared" si="0"/>
        <v>16.846852845890588</v>
      </c>
      <c r="AD56">
        <f t="shared" si="1"/>
        <v>1385.3043207598798</v>
      </c>
      <c r="AE56">
        <f>'IDT-1'!F56</f>
        <v>-110</v>
      </c>
      <c r="AF56" s="26"/>
      <c r="AG56">
        <f t="shared" si="2"/>
        <v>1275.3043207598798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11.806911105249275</v>
      </c>
      <c r="F57">
        <f>GT_Spot!T57</f>
        <v>0</v>
      </c>
      <c r="G57">
        <f>PPCL_NG!T57</f>
        <v>60.393515951098358</v>
      </c>
      <c r="H57">
        <f>PPCL_Spot!T57</f>
        <v>0</v>
      </c>
      <c r="I57">
        <f>Bawana_NG!T57</f>
        <v>62.2</v>
      </c>
      <c r="J57">
        <f>Bawana_RLNG!T57</f>
        <v>0</v>
      </c>
      <c r="K57">
        <f>Bawana_Spot!T57</f>
        <v>10.690762645359207</v>
      </c>
      <c r="L57">
        <f>TWOMCL!S57</f>
        <v>5.864253393665158</v>
      </c>
      <c r="M57">
        <f>EDWPCL!W57</f>
        <v>0</v>
      </c>
      <c r="N57">
        <f>'MSW BWN'!W57</f>
        <v>5.7582399999999989</v>
      </c>
      <c r="O57">
        <f>TPDDL_ISGS_exbus!BB57</f>
        <v>699.68181805703614</v>
      </c>
      <c r="P57" s="77">
        <v>71.739999999999995</v>
      </c>
      <c r="Q57" s="77">
        <v>26.493067747539087</v>
      </c>
      <c r="R57" s="80">
        <v>20.200000000000003</v>
      </c>
      <c r="S57" s="80">
        <v>0</v>
      </c>
      <c r="T57" s="78">
        <f>SUMPRODUCT(LTA!F57:AJ57,LTA!F$101:AJ$101,LTA!F$105:AJ$105)</f>
        <v>112.36</v>
      </c>
      <c r="U57" s="78">
        <f>SUMPRODUCT(LTA!F57:AJ57,LTA!F$102:AJ$102,LTA!F$105:AJ$105)</f>
        <v>473.70000000000005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-139</v>
      </c>
      <c r="AA57" s="117">
        <f>STOA!J57</f>
        <v>2.81</v>
      </c>
      <c r="AB57" s="117">
        <f>-STOA!P57</f>
        <v>0</v>
      </c>
      <c r="AC57">
        <f t="shared" si="0"/>
        <v>15.527294783236403</v>
      </c>
      <c r="AD57">
        <f t="shared" si="1"/>
        <v>1349.1712741167107</v>
      </c>
      <c r="AE57">
        <f>'IDT-1'!F57</f>
        <v>-39.787999999999997</v>
      </c>
      <c r="AF57" s="26"/>
      <c r="AG57">
        <f t="shared" si="2"/>
        <v>1309.3832741167107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11.806911105249275</v>
      </c>
      <c r="F58">
        <f>GT_Spot!T58</f>
        <v>0</v>
      </c>
      <c r="G58">
        <f>PPCL_NG!T58</f>
        <v>63.000175091126096</v>
      </c>
      <c r="H58">
        <f>PPCL_Spot!T58</f>
        <v>0</v>
      </c>
      <c r="I58">
        <f>Bawana_NG!T58</f>
        <v>62.2</v>
      </c>
      <c r="J58">
        <f>Bawana_RLNG!T58</f>
        <v>0</v>
      </c>
      <c r="K58">
        <f>Bawana_Spot!T58</f>
        <v>10.690762645359207</v>
      </c>
      <c r="L58">
        <f>TWOMCL!S58</f>
        <v>6.1267902481104981</v>
      </c>
      <c r="M58">
        <f>EDWPCL!W58</f>
        <v>0</v>
      </c>
      <c r="N58">
        <f>'MSW BWN'!W58</f>
        <v>5.8528479999999989</v>
      </c>
      <c r="O58">
        <f>TPDDL_ISGS_exbus!BB58</f>
        <v>680.53353675727033</v>
      </c>
      <c r="P58" s="77">
        <v>71.739999999999995</v>
      </c>
      <c r="Q58" s="77">
        <v>26.493067747539087</v>
      </c>
      <c r="R58" s="80">
        <v>20.200000000000003</v>
      </c>
      <c r="S58" s="80">
        <v>0</v>
      </c>
      <c r="T58" s="78">
        <f>SUMPRODUCT(LTA!F58:AJ58,LTA!F$101:AJ$101,LTA!F$105:AJ$105)</f>
        <v>110.09</v>
      </c>
      <c r="U58" s="78">
        <f>SUMPRODUCT(LTA!F58:AJ58,LTA!F$102:AJ$102,LTA!F$105:AJ$105)</f>
        <v>470.58000000000004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-153</v>
      </c>
      <c r="AA58" s="117">
        <f>STOA!J58</f>
        <v>2.81</v>
      </c>
      <c r="AB58" s="117">
        <f>-STOA!P58</f>
        <v>0</v>
      </c>
      <c r="AC58">
        <f t="shared" si="0"/>
        <v>15.150998704983728</v>
      </c>
      <c r="AD58">
        <f t="shared" si="1"/>
        <v>1348.9730928896709</v>
      </c>
      <c r="AE58">
        <f>'IDT-1'!F58</f>
        <v>-10.379</v>
      </c>
      <c r="AF58" s="26"/>
      <c r="AG58">
        <f t="shared" si="2"/>
        <v>1338.5940928896709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11.48845945945946</v>
      </c>
      <c r="F59">
        <f>GT_Spot!T59</f>
        <v>0</v>
      </c>
      <c r="G59">
        <f>PPCL_NG!T59</f>
        <v>62.784544967847147</v>
      </c>
      <c r="H59">
        <f>PPCL_Spot!T59</f>
        <v>0</v>
      </c>
      <c r="I59">
        <f>Bawana_NG!T59</f>
        <v>62.2</v>
      </c>
      <c r="J59">
        <f>Bawana_RLNG!T59</f>
        <v>0</v>
      </c>
      <c r="K59">
        <f>Bawana_Spot!T59</f>
        <v>10.690762645359207</v>
      </c>
      <c r="L59">
        <f>TWOMCL!S59</f>
        <v>5.4407239819004518</v>
      </c>
      <c r="M59">
        <f>EDWPCL!W59</f>
        <v>0</v>
      </c>
      <c r="N59">
        <f>'MSW BWN'!W59</f>
        <v>5.7302079999999984</v>
      </c>
      <c r="O59">
        <f>TPDDL_ISGS_exbus!BB59</f>
        <v>666.27940886401325</v>
      </c>
      <c r="P59" s="77">
        <v>71.739999999999995</v>
      </c>
      <c r="Q59" s="77">
        <v>26.493067747539087</v>
      </c>
      <c r="R59" s="80">
        <v>20.200000000000003</v>
      </c>
      <c r="S59" s="80">
        <v>0</v>
      </c>
      <c r="T59" s="78">
        <f>SUMPRODUCT(LTA!F59:AJ59,LTA!F$101:AJ$101,LTA!F$105:AJ$105)</f>
        <v>107.85</v>
      </c>
      <c r="U59" s="78">
        <f>SUMPRODUCT(LTA!F59:AJ59,LTA!F$102:AJ$102,LTA!F$105:AJ$105)</f>
        <v>464.40000000000003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-133</v>
      </c>
      <c r="AA59" s="117">
        <f>STOA!J59</f>
        <v>2.81</v>
      </c>
      <c r="AB59" s="117">
        <f>-STOA!P59</f>
        <v>0</v>
      </c>
      <c r="AC59">
        <f t="shared" si="0"/>
        <v>15.117212395256518</v>
      </c>
      <c r="AD59">
        <f t="shared" si="1"/>
        <v>1304.9899632708621</v>
      </c>
      <c r="AE59">
        <f>'IDT-1'!F59</f>
        <v>0</v>
      </c>
      <c r="AF59" s="26"/>
      <c r="AG59">
        <f t="shared" si="2"/>
        <v>1304.9899632708621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11.48845945945946</v>
      </c>
      <c r="F60">
        <f>GT_Spot!T60</f>
        <v>0</v>
      </c>
      <c r="G60">
        <f>PPCL_NG!T60</f>
        <v>62.839298483123592</v>
      </c>
      <c r="H60">
        <f>PPCL_Spot!T60</f>
        <v>0</v>
      </c>
      <c r="I60">
        <f>Bawana_NG!T60</f>
        <v>62.2</v>
      </c>
      <c r="J60">
        <f>Bawana_RLNG!T60</f>
        <v>0</v>
      </c>
      <c r="K60">
        <f>Bawana_Spot!T60</f>
        <v>10.690762645359207</v>
      </c>
      <c r="L60">
        <f>TWOMCL!S60</f>
        <v>5.8384615384615381</v>
      </c>
      <c r="M60">
        <f>EDWPCL!W60</f>
        <v>0</v>
      </c>
      <c r="N60">
        <f>'MSW BWN'!W60</f>
        <v>5.7126879999999982</v>
      </c>
      <c r="O60">
        <f>TPDDL_ISGS_exbus!BB60</f>
        <v>656.42901501483448</v>
      </c>
      <c r="P60" s="77">
        <v>71.739999999999995</v>
      </c>
      <c r="Q60" s="77">
        <v>26.493067747539087</v>
      </c>
      <c r="R60" s="80">
        <v>20.200000000000003</v>
      </c>
      <c r="S60" s="80">
        <v>0</v>
      </c>
      <c r="T60" s="78">
        <f>SUMPRODUCT(LTA!F60:AJ60,LTA!F$101:AJ$101,LTA!F$105:AJ$105)</f>
        <v>105.28</v>
      </c>
      <c r="U60" s="78">
        <f>SUMPRODUCT(LTA!F60:AJ60,LTA!F$102:AJ$102,LTA!F$105:AJ$105)</f>
        <v>459.74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-132</v>
      </c>
      <c r="AA60" s="117">
        <f>STOA!J60</f>
        <v>2.81</v>
      </c>
      <c r="AB60" s="117">
        <f>-STOA!P60</f>
        <v>0</v>
      </c>
      <c r="AC60">
        <f t="shared" si="0"/>
        <v>14.917463909682741</v>
      </c>
      <c r="AD60">
        <f t="shared" si="1"/>
        <v>1294.5442889790945</v>
      </c>
      <c r="AE60">
        <f>'IDT-1'!F60</f>
        <v>0</v>
      </c>
      <c r="AF60" s="26"/>
      <c r="AG60">
        <f t="shared" si="2"/>
        <v>1294.5442889790945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11.48845945945946</v>
      </c>
      <c r="F61">
        <f>GT_Spot!T61</f>
        <v>0</v>
      </c>
      <c r="G61">
        <f>PPCL_NG!T61</f>
        <v>62.64958912033476</v>
      </c>
      <c r="H61">
        <f>PPCL_Spot!T61</f>
        <v>0</v>
      </c>
      <c r="I61">
        <f>Bawana_NG!T61</f>
        <v>62.2</v>
      </c>
      <c r="J61">
        <f>Bawana_RLNG!T61</f>
        <v>0</v>
      </c>
      <c r="K61">
        <f>Bawana_Spot!T61</f>
        <v>10.690762645359207</v>
      </c>
      <c r="L61">
        <f>TWOMCL!S61</f>
        <v>5.3036199095022614</v>
      </c>
      <c r="M61">
        <f>EDWPCL!W61</f>
        <v>0</v>
      </c>
      <c r="N61">
        <f>'MSW BWN'!W61</f>
        <v>5.814303999999999</v>
      </c>
      <c r="O61">
        <f>TPDDL_ISGS_exbus!BB61</f>
        <v>656.56056068543444</v>
      </c>
      <c r="P61" s="77">
        <v>71.739999999999995</v>
      </c>
      <c r="Q61" s="77">
        <v>26.493067747539087</v>
      </c>
      <c r="R61" s="80">
        <v>20.200000000000003</v>
      </c>
      <c r="S61" s="80">
        <v>0</v>
      </c>
      <c r="T61" s="78">
        <f>SUMPRODUCT(LTA!F61:AJ61,LTA!F$101:AJ$101,LTA!F$105:AJ$105)</f>
        <v>96.11</v>
      </c>
      <c r="U61" s="78">
        <f>SUMPRODUCT(LTA!F61:AJ61,LTA!F$102:AJ$102,LTA!F$105:AJ$105)</f>
        <v>454.50000000000006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-128</v>
      </c>
      <c r="AA61" s="117">
        <f>STOA!J61</f>
        <v>2.81</v>
      </c>
      <c r="AB61" s="117">
        <f>-STOA!P61</f>
        <v>0</v>
      </c>
      <c r="AC61">
        <f t="shared" si="0"/>
        <v>14.883991086400785</v>
      </c>
      <c r="AD61">
        <f t="shared" si="1"/>
        <v>1268.6763724812283</v>
      </c>
      <c r="AE61">
        <f>'IDT-1'!F61</f>
        <v>0</v>
      </c>
      <c r="AF61" s="26"/>
      <c r="AG61">
        <f t="shared" si="2"/>
        <v>1268.6763724812283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11.48845945945946</v>
      </c>
      <c r="F62">
        <f>GT_Spot!T62</f>
        <v>0</v>
      </c>
      <c r="G62">
        <f>PPCL_NG!T62</f>
        <v>62.745986154272181</v>
      </c>
      <c r="H62">
        <f>PPCL_Spot!T62</f>
        <v>0</v>
      </c>
      <c r="I62">
        <f>Bawana_NG!T62</f>
        <v>62.2</v>
      </c>
      <c r="J62">
        <f>Bawana_RLNG!T62</f>
        <v>0</v>
      </c>
      <c r="K62">
        <f>Bawana_Spot!T62</f>
        <v>10.690762645359207</v>
      </c>
      <c r="L62">
        <f>TWOMCL!S62</f>
        <v>5.3823529411764701</v>
      </c>
      <c r="M62">
        <f>EDWPCL!W62</f>
        <v>0</v>
      </c>
      <c r="N62">
        <f>'MSW BWN'!W62</f>
        <v>5.9311039999999995</v>
      </c>
      <c r="O62">
        <f>TPDDL_ISGS_exbus!BB62</f>
        <v>661.20224159443444</v>
      </c>
      <c r="P62" s="77">
        <v>71.739999999999995</v>
      </c>
      <c r="Q62" s="77">
        <v>26.493067747539087</v>
      </c>
      <c r="R62" s="80">
        <v>20.200000000000003</v>
      </c>
      <c r="S62" s="80">
        <v>0</v>
      </c>
      <c r="T62" s="78">
        <f>SUMPRODUCT(LTA!F62:AJ62,LTA!F$101:AJ$101,LTA!F$105:AJ$105)</f>
        <v>89.93</v>
      </c>
      <c r="U62" s="78">
        <f>SUMPRODUCT(LTA!F62:AJ62,LTA!F$102:AJ$102,LTA!F$105:AJ$105)</f>
        <v>448.16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-131</v>
      </c>
      <c r="AA62" s="117">
        <f>STOA!J62</f>
        <v>2.81</v>
      </c>
      <c r="AB62" s="117">
        <f>-STOA!P62</f>
        <v>0</v>
      </c>
      <c r="AC62">
        <f t="shared" si="0"/>
        <v>14.843865245543956</v>
      </c>
      <c r="AD62">
        <f t="shared" si="1"/>
        <v>1258.1301092966969</v>
      </c>
      <c r="AE62">
        <f>'IDT-1'!F62</f>
        <v>0</v>
      </c>
      <c r="AF62" s="26"/>
      <c r="AG62">
        <f t="shared" si="2"/>
        <v>1258.1301092966969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11.48845945945946</v>
      </c>
      <c r="F63">
        <f>GT_Spot!T63</f>
        <v>0</v>
      </c>
      <c r="G63">
        <f>PPCL_NG!T63</f>
        <v>62.634165594904772</v>
      </c>
      <c r="H63">
        <f>PPCL_Spot!T63</f>
        <v>0</v>
      </c>
      <c r="I63">
        <f>Bawana_NG!T63</f>
        <v>62.2</v>
      </c>
      <c r="J63">
        <f>Bawana_RLNG!T63</f>
        <v>0</v>
      </c>
      <c r="K63">
        <f>Bawana_Spot!T63</f>
        <v>10.690762645359207</v>
      </c>
      <c r="L63">
        <f>TWOMCL!S63</f>
        <v>5.3361990950226241</v>
      </c>
      <c r="M63">
        <f>EDWPCL!W63</f>
        <v>0</v>
      </c>
      <c r="N63">
        <f>'MSW BWN'!W63</f>
        <v>5.8528479999999989</v>
      </c>
      <c r="O63">
        <f>TPDDL_ISGS_exbus!BB63</f>
        <v>634.24322031020347</v>
      </c>
      <c r="P63" s="77">
        <v>71.739999999999995</v>
      </c>
      <c r="Q63" s="77">
        <v>26.493067747539087</v>
      </c>
      <c r="R63" s="80">
        <v>20.200000000000003</v>
      </c>
      <c r="S63" s="80">
        <v>0</v>
      </c>
      <c r="T63" s="78">
        <f>SUMPRODUCT(LTA!F63:AJ63,LTA!F$101:AJ$101,LTA!F$105:AJ$105)</f>
        <v>84.29</v>
      </c>
      <c r="U63" s="78">
        <f>SUMPRODUCT(LTA!F63:AJ63,LTA!F$102:AJ$102,LTA!F$105:AJ$105)</f>
        <v>436.51000000000005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-115</v>
      </c>
      <c r="AA63" s="117">
        <f>STOA!J63</f>
        <v>2.9</v>
      </c>
      <c r="AB63" s="117">
        <f>-STOA!P63</f>
        <v>0</v>
      </c>
      <c r="AC63">
        <f t="shared" si="0"/>
        <v>14.355527627929989</v>
      </c>
      <c r="AD63">
        <f t="shared" si="1"/>
        <v>1225.2231952245586</v>
      </c>
      <c r="AE63">
        <f>'IDT-1'!F63</f>
        <v>0</v>
      </c>
      <c r="AF63" s="26"/>
      <c r="AG63">
        <f t="shared" si="2"/>
        <v>1225.2231952245586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11.48845945945946</v>
      </c>
      <c r="F64">
        <f>GT_Spot!T64</f>
        <v>0</v>
      </c>
      <c r="G64">
        <f>PPCL_NG!T64</f>
        <v>62.658072059321256</v>
      </c>
      <c r="H64">
        <f>PPCL_Spot!T64</f>
        <v>0</v>
      </c>
      <c r="I64">
        <f>Bawana_NG!T64</f>
        <v>62.2</v>
      </c>
      <c r="J64">
        <f>Bawana_RLNG!T64</f>
        <v>0</v>
      </c>
      <c r="K64">
        <f>Bawana_Spot!T64</f>
        <v>10.690762645359207</v>
      </c>
      <c r="L64">
        <f>TWOMCL!S64</f>
        <v>5.8574660633484159</v>
      </c>
      <c r="M64">
        <f>EDWPCL!W64</f>
        <v>0</v>
      </c>
      <c r="N64">
        <f>'MSW BWN'!W64</f>
        <v>5.8423359999999986</v>
      </c>
      <c r="O64">
        <f>TPDDL_ISGS_exbus!BB64</f>
        <v>669.24789840402741</v>
      </c>
      <c r="P64" s="77">
        <v>71.739999999999995</v>
      </c>
      <c r="Q64" s="77">
        <v>26.493067747539087</v>
      </c>
      <c r="R64" s="80">
        <v>20.200000000000003</v>
      </c>
      <c r="S64" s="80">
        <v>0</v>
      </c>
      <c r="T64" s="78">
        <f>SUMPRODUCT(LTA!F64:AJ64,LTA!F$101:AJ$101,LTA!F$105:AJ$105)</f>
        <v>79.430000000000007</v>
      </c>
      <c r="U64" s="78">
        <f>SUMPRODUCT(LTA!F64:AJ64,LTA!F$102:AJ$102,LTA!F$105:AJ$105)</f>
        <v>438.84000000000003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-156</v>
      </c>
      <c r="AA64" s="117">
        <f>STOA!J64</f>
        <v>2.9</v>
      </c>
      <c r="AB64" s="117">
        <f>-STOA!P64</f>
        <v>0</v>
      </c>
      <c r="AC64">
        <f t="shared" si="0"/>
        <v>14.965622406562801</v>
      </c>
      <c r="AD64">
        <f t="shared" si="1"/>
        <v>1221.6224399724922</v>
      </c>
      <c r="AE64">
        <f>'IDT-1'!F64</f>
        <v>0</v>
      </c>
      <c r="AF64" s="26"/>
      <c r="AG64">
        <f t="shared" si="2"/>
        <v>1221.6224399724922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-75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11.48845945945946</v>
      </c>
      <c r="F65">
        <f>GT_Spot!T65</f>
        <v>0</v>
      </c>
      <c r="G65">
        <f>PPCL_NG!T65</f>
        <v>62.790714378019132</v>
      </c>
      <c r="H65">
        <f>PPCL_Spot!T65</f>
        <v>0</v>
      </c>
      <c r="I65">
        <f>Bawana_NG!T65</f>
        <v>62.2</v>
      </c>
      <c r="J65">
        <f>Bawana_RLNG!T65</f>
        <v>0</v>
      </c>
      <c r="K65">
        <f>Bawana_Spot!T65</f>
        <v>10.690762645359207</v>
      </c>
      <c r="L65">
        <f>TWOMCL!S65</f>
        <v>6.1267902481104981</v>
      </c>
      <c r="M65">
        <f>EDWPCL!W65</f>
        <v>0</v>
      </c>
      <c r="N65">
        <f>'MSW BWN'!W65</f>
        <v>5.8703679999999991</v>
      </c>
      <c r="O65">
        <f>TPDDL_ISGS_exbus!BB65</f>
        <v>673.77669869582746</v>
      </c>
      <c r="P65" s="77">
        <v>71.739999999999995</v>
      </c>
      <c r="Q65" s="77">
        <v>26.493067747539087</v>
      </c>
      <c r="R65" s="80">
        <v>20.200000000000003</v>
      </c>
      <c r="S65" s="80">
        <v>0</v>
      </c>
      <c r="T65" s="78">
        <f>SUMPRODUCT(LTA!F65:AJ65,LTA!F$101:AJ$101,LTA!F$105:AJ$105)</f>
        <v>71.11</v>
      </c>
      <c r="U65" s="78">
        <f>SUMPRODUCT(LTA!F65:AJ65,LTA!F$102:AJ$102,LTA!F$105:AJ$105)</f>
        <v>431.59000000000003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-148</v>
      </c>
      <c r="AA65" s="117">
        <f>STOA!J65</f>
        <v>2.9</v>
      </c>
      <c r="AB65" s="117">
        <f>-STOA!P65</f>
        <v>0</v>
      </c>
      <c r="AC65">
        <f t="shared" si="0"/>
        <v>14.756828178172553</v>
      </c>
      <c r="AD65">
        <f t="shared" si="1"/>
        <v>1224.2200329961424</v>
      </c>
      <c r="AE65">
        <f>'IDT-1'!F65</f>
        <v>0</v>
      </c>
      <c r="AF65" s="26"/>
      <c r="AG65">
        <f t="shared" si="2"/>
        <v>1224.2200329961424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11.48845945945946</v>
      </c>
      <c r="F66">
        <f>GT_Spot!T66</f>
        <v>0</v>
      </c>
      <c r="G66">
        <f>PPCL_NG!T66</f>
        <v>62.865518476354573</v>
      </c>
      <c r="H66">
        <f>PPCL_Spot!T66</f>
        <v>0</v>
      </c>
      <c r="I66">
        <f>Bawana_NG!T66</f>
        <v>62.2</v>
      </c>
      <c r="J66">
        <f>Bawana_RLNG!T66</f>
        <v>0</v>
      </c>
      <c r="K66">
        <f>Bawana_Spot!T66</f>
        <v>10.690762645359207</v>
      </c>
      <c r="L66">
        <f>TWOMCL!S66</f>
        <v>6.1267902481104981</v>
      </c>
      <c r="M66">
        <f>EDWPCL!W66</f>
        <v>0</v>
      </c>
      <c r="N66">
        <f>'MSW BWN'!W66</f>
        <v>5.706847999999999</v>
      </c>
      <c r="O66">
        <f>TPDDL_ISGS_exbus!BB66</f>
        <v>674.00245993022736</v>
      </c>
      <c r="P66" s="77">
        <v>71.739999999999995</v>
      </c>
      <c r="Q66" s="77">
        <v>26.493067747539087</v>
      </c>
      <c r="R66" s="80">
        <v>20.200000000000003</v>
      </c>
      <c r="S66" s="80">
        <v>0</v>
      </c>
      <c r="T66" s="78">
        <f>SUMPRODUCT(LTA!F66:AJ66,LTA!F$101:AJ$101,LTA!F$105:AJ$105)</f>
        <v>66.84</v>
      </c>
      <c r="U66" s="78">
        <f>SUMPRODUCT(LTA!F66:AJ66,LTA!F$102:AJ$102,LTA!F$105:AJ$105)</f>
        <v>423.61000000000007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-137</v>
      </c>
      <c r="AA66" s="117">
        <f>STOA!J66</f>
        <v>2.9</v>
      </c>
      <c r="AB66" s="117">
        <f>-STOA!P66</f>
        <v>0</v>
      </c>
      <c r="AC66">
        <f t="shared" si="0"/>
        <v>14.596965411967451</v>
      </c>
      <c r="AD66">
        <f t="shared" si="1"/>
        <v>1218.266941095083</v>
      </c>
      <c r="AE66">
        <f>'IDT-1'!F66</f>
        <v>0</v>
      </c>
      <c r="AF66" s="26"/>
      <c r="AG66">
        <f t="shared" si="2"/>
        <v>1218.266941095083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11.48845945945946</v>
      </c>
      <c r="F67">
        <f>GT_Spot!T67</f>
        <v>0</v>
      </c>
      <c r="G67">
        <f>PPCL_NG!T67</f>
        <v>62.794570259376627</v>
      </c>
      <c r="H67">
        <f>PPCL_Spot!T67</f>
        <v>0</v>
      </c>
      <c r="I67">
        <f>Bawana_NG!T67</f>
        <v>62.2</v>
      </c>
      <c r="J67">
        <f>Bawana_RLNG!T67</f>
        <v>0</v>
      </c>
      <c r="K67">
        <f>Bawana_Spot!T67</f>
        <v>10.690762645359207</v>
      </c>
      <c r="L67">
        <f>TWOMCL!S67</f>
        <v>6.1267902481104981</v>
      </c>
      <c r="M67">
        <f>EDWPCL!W67</f>
        <v>0</v>
      </c>
      <c r="N67">
        <f>'MSW BWN'!W67</f>
        <v>5.7804319999999985</v>
      </c>
      <c r="O67">
        <f>TPDDL_ISGS_exbus!BB67</f>
        <v>715.20492937314589</v>
      </c>
      <c r="P67" s="77">
        <v>71.739999999999995</v>
      </c>
      <c r="Q67" s="77">
        <v>26.493067747539087</v>
      </c>
      <c r="R67" s="80">
        <v>20.200000000000003</v>
      </c>
      <c r="S67" s="80">
        <v>0</v>
      </c>
      <c r="T67" s="78">
        <f>SUMPRODUCT(LTA!F67:AJ67,LTA!F$101:AJ$101,LTA!F$105:AJ$105)</f>
        <v>58.95</v>
      </c>
      <c r="U67" s="78">
        <f>SUMPRODUCT(LTA!F67:AJ67,LTA!F$102:AJ$102,LTA!F$105:AJ$105)</f>
        <v>415.49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-119</v>
      </c>
      <c r="AA67" s="117">
        <f>STOA!J67</f>
        <v>2.9</v>
      </c>
      <c r="AB67" s="117">
        <f>-STOA!P67</f>
        <v>0</v>
      </c>
      <c r="AC67">
        <f t="shared" si="0"/>
        <v>14.570094767334259</v>
      </c>
      <c r="AD67">
        <f t="shared" si="1"/>
        <v>1271.4889169656567</v>
      </c>
      <c r="AE67">
        <f>'IDT-1'!F67</f>
        <v>0</v>
      </c>
      <c r="AF67" s="26"/>
      <c r="AG67">
        <f t="shared" si="2"/>
        <v>1271.4889169656567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11.48845945945946</v>
      </c>
      <c r="F68">
        <f>GT_Spot!T68</f>
        <v>0</v>
      </c>
      <c r="G68">
        <f>PPCL_NG!T68</f>
        <v>62.742901449186171</v>
      </c>
      <c r="H68">
        <f>PPCL_Spot!T68</f>
        <v>0</v>
      </c>
      <c r="I68">
        <f>Bawana_NG!T68</f>
        <v>62.2</v>
      </c>
      <c r="J68">
        <f>Bawana_RLNG!T68</f>
        <v>0</v>
      </c>
      <c r="K68">
        <f>Bawana_Spot!T68</f>
        <v>10.690762645359207</v>
      </c>
      <c r="L68">
        <f>TWOMCL!S68</f>
        <v>6.1267902481104981</v>
      </c>
      <c r="M68">
        <f>EDWPCL!W68</f>
        <v>0</v>
      </c>
      <c r="N68">
        <f>'MSW BWN'!W68</f>
        <v>5.6122399999999981</v>
      </c>
      <c r="O68">
        <f>TPDDL_ISGS_exbus!BB68</f>
        <v>723.95641016278466</v>
      </c>
      <c r="P68" s="77">
        <v>71.739999999999995</v>
      </c>
      <c r="Q68" s="77">
        <v>26.493067747539087</v>
      </c>
      <c r="R68" s="80">
        <v>20.200000000000003</v>
      </c>
      <c r="S68" s="80">
        <v>0</v>
      </c>
      <c r="T68" s="78">
        <f>SUMPRODUCT(LTA!F68:AJ68,LTA!F$101:AJ$101,LTA!F$105:AJ$105)</f>
        <v>48.2</v>
      </c>
      <c r="U68" s="78">
        <f>SUMPRODUCT(LTA!F68:AJ68,LTA!F$102:AJ$102,LTA!F$105:AJ$105)</f>
        <v>407.16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-86</v>
      </c>
      <c r="AA68" s="117">
        <f>STOA!J68</f>
        <v>2.9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14.273072090142911</v>
      </c>
      <c r="AD68">
        <f t="shared" ref="AD68:AD98" si="4">SUM(B68:AB68,AI68:AR68)-AC68</f>
        <v>1284.2375596222962</v>
      </c>
      <c r="AE68">
        <f>'IDT-1'!F68</f>
        <v>-17.876000000000001</v>
      </c>
      <c r="AF68" s="26"/>
      <c r="AG68">
        <f t="shared" ref="AG68:AG98" si="5">SUM(AD68:AF68)</f>
        <v>1266.3615596222962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11.48845945945946</v>
      </c>
      <c r="F69">
        <f>GT_Spot!T69</f>
        <v>0</v>
      </c>
      <c r="G69">
        <f>PPCL_NG!T69</f>
        <v>63.004330205224448</v>
      </c>
      <c r="H69">
        <f>PPCL_Spot!T69</f>
        <v>0</v>
      </c>
      <c r="I69">
        <f>Bawana_NG!T69</f>
        <v>62.2</v>
      </c>
      <c r="J69">
        <f>Bawana_RLNG!T69</f>
        <v>0</v>
      </c>
      <c r="K69">
        <f>Bawana_Spot!T69</f>
        <v>10.690762645359207</v>
      </c>
      <c r="L69">
        <f>TWOMCL!S69</f>
        <v>6.1267902481104981</v>
      </c>
      <c r="M69">
        <f>EDWPCL!W69</f>
        <v>0</v>
      </c>
      <c r="N69">
        <f>'MSW BWN'!W69</f>
        <v>5.6005599999999989</v>
      </c>
      <c r="O69">
        <f>TPDDL_ISGS_exbus!BB69</f>
        <v>782.51101923639806</v>
      </c>
      <c r="P69" s="77">
        <v>71.739999999999995</v>
      </c>
      <c r="Q69" s="77">
        <v>26.493067747539087</v>
      </c>
      <c r="R69" s="80">
        <v>17</v>
      </c>
      <c r="S69" s="80">
        <v>0</v>
      </c>
      <c r="T69" s="78">
        <f>SUMPRODUCT(LTA!F69:AJ69,LTA!F$101:AJ$101,LTA!F$105:AJ$105)</f>
        <v>41.88</v>
      </c>
      <c r="U69" s="78">
        <f>SUMPRODUCT(LTA!F69:AJ69,LTA!F$102:AJ$102,LTA!F$105:AJ$105)</f>
        <v>398.51000000000005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-26</v>
      </c>
      <c r="AA69" s="117">
        <f>STOA!J69</f>
        <v>2.9</v>
      </c>
      <c r="AB69" s="117">
        <f>-STOA!P69</f>
        <v>0</v>
      </c>
      <c r="AC69">
        <f t="shared" si="3"/>
        <v>14.541873163821894</v>
      </c>
      <c r="AD69">
        <f t="shared" si="4"/>
        <v>1334.6031163782691</v>
      </c>
      <c r="AE69">
        <f>'IDT-1'!F69</f>
        <v>-62.853000000000002</v>
      </c>
      <c r="AF69" s="26"/>
      <c r="AG69">
        <f t="shared" si="5"/>
        <v>1271.750116378269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-125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11.48845945945946</v>
      </c>
      <c r="F70">
        <f>GT_Spot!T70</f>
        <v>0</v>
      </c>
      <c r="G70">
        <f>PPCL_NG!T70</f>
        <v>63.328995415525675</v>
      </c>
      <c r="H70">
        <f>PPCL_Spot!T70</f>
        <v>0</v>
      </c>
      <c r="I70">
        <f>Bawana_NG!T70</f>
        <v>62.2</v>
      </c>
      <c r="J70">
        <f>Bawana_RLNG!T70</f>
        <v>0</v>
      </c>
      <c r="K70">
        <f>Bawana_Spot!T70</f>
        <v>10.690762645359207</v>
      </c>
      <c r="L70">
        <f>TWOMCL!S70</f>
        <v>6.1267902481104981</v>
      </c>
      <c r="M70">
        <f>EDWPCL!W70</f>
        <v>0</v>
      </c>
      <c r="N70">
        <f>'MSW BWN'!W70</f>
        <v>5.5059519999999997</v>
      </c>
      <c r="O70">
        <f>TPDDL_ISGS_exbus!BB70</f>
        <v>841.35296522756119</v>
      </c>
      <c r="P70" s="77">
        <v>71.739999999999995</v>
      </c>
      <c r="Q70" s="77">
        <v>26.493067747539087</v>
      </c>
      <c r="R70" s="80">
        <v>10.51</v>
      </c>
      <c r="S70" s="80">
        <v>0</v>
      </c>
      <c r="T70" s="78">
        <f>SUMPRODUCT(LTA!F70:AJ70,LTA!F$101:AJ$101,LTA!F$105:AJ$105)</f>
        <v>29.909999999999997</v>
      </c>
      <c r="U70" s="78">
        <f>SUMPRODUCT(LTA!F70:AJ70,LTA!F$102:AJ$102,LTA!F$105:AJ$105)</f>
        <v>390.86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2.9</v>
      </c>
      <c r="AB70" s="117">
        <f>-STOA!P70</f>
        <v>0</v>
      </c>
      <c r="AC70">
        <f t="shared" si="3"/>
        <v>15.000623214916491</v>
      </c>
      <c r="AD70">
        <f t="shared" si="4"/>
        <v>1348.1063695286387</v>
      </c>
      <c r="AE70">
        <f>'IDT-1'!F70</f>
        <v>-73.858999999999995</v>
      </c>
      <c r="AF70" s="26"/>
      <c r="AG70">
        <f t="shared" si="5"/>
        <v>1274.2473695286387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11.48845945945946</v>
      </c>
      <c r="F71">
        <f>GT_Spot!T71</f>
        <v>0</v>
      </c>
      <c r="G71">
        <f>PPCL_NG!T71</f>
        <v>63.308944832466686</v>
      </c>
      <c r="H71">
        <f>PPCL_Spot!T71</f>
        <v>0</v>
      </c>
      <c r="I71">
        <f>Bawana_NG!T71</f>
        <v>62.2</v>
      </c>
      <c r="J71">
        <f>Bawana_RLNG!T71</f>
        <v>0</v>
      </c>
      <c r="K71">
        <f>Bawana_Spot!T71</f>
        <v>10.690762645359207</v>
      </c>
      <c r="L71">
        <f>TWOMCL!S71</f>
        <v>6.1267902481104981</v>
      </c>
      <c r="M71">
        <f>EDWPCL!W71</f>
        <v>0</v>
      </c>
      <c r="N71">
        <f>'MSW BWN'!W71</f>
        <v>5.5725279999999993</v>
      </c>
      <c r="O71">
        <f>TPDDL_ISGS_exbus!BB71</f>
        <v>866.18154288917799</v>
      </c>
      <c r="P71" s="77">
        <v>71.739999999999995</v>
      </c>
      <c r="Q71" s="77">
        <v>26.493067747539087</v>
      </c>
      <c r="R71" s="80">
        <v>4.6800000000000006</v>
      </c>
      <c r="S71" s="80">
        <v>0</v>
      </c>
      <c r="T71" s="78">
        <f>SUMPRODUCT(LTA!F71:AJ71,LTA!F$101:AJ$101,LTA!F$105:AJ$105)</f>
        <v>19.37</v>
      </c>
      <c r="U71" s="78">
        <f>SUMPRODUCT(LTA!F71:AJ71,LTA!F$102:AJ$102,LTA!F$105:AJ$105)</f>
        <v>374.94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2.9</v>
      </c>
      <c r="AB71" s="117">
        <f>-STOA!P71</f>
        <v>0</v>
      </c>
      <c r="AC71">
        <f t="shared" si="3"/>
        <v>14.9353721220078</v>
      </c>
      <c r="AD71">
        <f t="shared" si="4"/>
        <v>1340.7567237001053</v>
      </c>
      <c r="AE71">
        <f>'IDT-1'!F71</f>
        <v>-69.155000000000001</v>
      </c>
      <c r="AF71" s="26"/>
      <c r="AG71">
        <f t="shared" si="5"/>
        <v>1271.6017237001054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11.48845945945946</v>
      </c>
      <c r="F72">
        <f>GT_Spot!T72</f>
        <v>0</v>
      </c>
      <c r="G72">
        <f>PPCL_NG!T72</f>
        <v>63.596593581735945</v>
      </c>
      <c r="H72">
        <f>PPCL_Spot!T72</f>
        <v>0</v>
      </c>
      <c r="I72">
        <f>Bawana_NG!T72</f>
        <v>62.2</v>
      </c>
      <c r="J72">
        <f>Bawana_RLNG!T72</f>
        <v>0</v>
      </c>
      <c r="K72">
        <f>Bawana_Spot!T72</f>
        <v>10.690762645359207</v>
      </c>
      <c r="L72">
        <f>TWOMCL!S72</f>
        <v>6.1267902481104981</v>
      </c>
      <c r="M72">
        <f>EDWPCL!W72</f>
        <v>0</v>
      </c>
      <c r="N72">
        <f>'MSW BWN'!W72</f>
        <v>5.6285919999999994</v>
      </c>
      <c r="O72">
        <f>TPDDL_ISGS_exbus!BB72</f>
        <v>889.93358268667782</v>
      </c>
      <c r="P72" s="77">
        <v>71.739999999999995</v>
      </c>
      <c r="Q72" s="77">
        <v>26.493067747539087</v>
      </c>
      <c r="R72" s="80">
        <v>1.8574520547945208</v>
      </c>
      <c r="S72" s="80">
        <v>0</v>
      </c>
      <c r="T72" s="78">
        <f>SUMPRODUCT(LTA!F72:AJ72,LTA!F$101:AJ$101,LTA!F$105:AJ$105)</f>
        <v>6.57</v>
      </c>
      <c r="U72" s="78">
        <f>SUMPRODUCT(LTA!F72:AJ72,LTA!F$102:AJ$102,LTA!F$105:AJ$105)</f>
        <v>370.15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2.9</v>
      </c>
      <c r="AB72" s="117">
        <f>-STOA!P72</f>
        <v>0</v>
      </c>
      <c r="AC72">
        <f t="shared" si="3"/>
        <v>14.790221772057652</v>
      </c>
      <c r="AD72">
        <f t="shared" si="4"/>
        <v>1364.5850786516187</v>
      </c>
      <c r="AE72">
        <f>'IDT-1'!F72</f>
        <v>-69.084000000000003</v>
      </c>
      <c r="AF72" s="26"/>
      <c r="AG72">
        <f t="shared" si="5"/>
        <v>1295.5010786516186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11.48845945945946</v>
      </c>
      <c r="F73">
        <f>GT_Spot!T73</f>
        <v>0</v>
      </c>
      <c r="G73">
        <f>PPCL_NG!T73</f>
        <v>63.507137134242036</v>
      </c>
      <c r="H73">
        <f>PPCL_Spot!T73</f>
        <v>0</v>
      </c>
      <c r="I73">
        <f>Bawana_NG!T73</f>
        <v>62.2</v>
      </c>
      <c r="J73">
        <f>Bawana_RLNG!T73</f>
        <v>0</v>
      </c>
      <c r="K73">
        <f>Bawana_Spot!T73</f>
        <v>10.690762645359207</v>
      </c>
      <c r="L73">
        <f>TWOMCL!S73</f>
        <v>6.1267902481104981</v>
      </c>
      <c r="M73">
        <f>EDWPCL!W73</f>
        <v>0</v>
      </c>
      <c r="N73">
        <f>'MSW BWN'!W73</f>
        <v>5.6566239999999981</v>
      </c>
      <c r="O73">
        <f>TPDDL_ISGS_exbus!BB73</f>
        <v>918.1858448612777</v>
      </c>
      <c r="P73" s="77">
        <v>71.739999999999995</v>
      </c>
      <c r="Q73" s="77">
        <v>26.493067747539087</v>
      </c>
      <c r="R73" s="80">
        <v>0.25</v>
      </c>
      <c r="S73" s="80">
        <v>0</v>
      </c>
      <c r="T73" s="78">
        <f>SUMPRODUCT(LTA!F73:AJ73,LTA!F$101:AJ$101,LTA!F$105:AJ$105)</f>
        <v>3.46</v>
      </c>
      <c r="U73" s="78">
        <f>SUMPRODUCT(LTA!F73:AJ73,LTA!F$102:AJ$102,LTA!F$105:AJ$105)</f>
        <v>416.34999999999997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2.9</v>
      </c>
      <c r="AB73" s="117">
        <f>-STOA!P73</f>
        <v>0</v>
      </c>
      <c r="AC73">
        <f t="shared" si="3"/>
        <v>15.669691391639851</v>
      </c>
      <c r="AD73">
        <f t="shared" si="4"/>
        <v>1403.3789947043481</v>
      </c>
      <c r="AE73">
        <f>'IDT-1'!F73</f>
        <v>-83.903999999999996</v>
      </c>
      <c r="AF73" s="26"/>
      <c r="AG73">
        <f t="shared" si="5"/>
        <v>1319.4749947043481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7.5248918918918912</v>
      </c>
      <c r="F74">
        <f>GT_Spot!T74</f>
        <v>0</v>
      </c>
      <c r="G74">
        <f>PPCL_NG!T74</f>
        <v>63.640550629211425</v>
      </c>
      <c r="H74">
        <f>PPCL_Spot!T74</f>
        <v>0</v>
      </c>
      <c r="I74">
        <f>Bawana_NG!T74</f>
        <v>62.2</v>
      </c>
      <c r="J74">
        <f>Bawana_RLNG!T74</f>
        <v>0</v>
      </c>
      <c r="K74">
        <f>Bawana_Spot!T74</f>
        <v>10.690762645359207</v>
      </c>
      <c r="L74">
        <f>TWOMCL!S74</f>
        <v>6.1267902481104981</v>
      </c>
      <c r="M74">
        <f>EDWPCL!W74</f>
        <v>0</v>
      </c>
      <c r="N74">
        <f>'MSW BWN'!W74</f>
        <v>5.5444959999999988</v>
      </c>
      <c r="O74">
        <f>TPDDL_ISGS_exbus!BB74</f>
        <v>923.38108202087767</v>
      </c>
      <c r="P74" s="77">
        <v>71.739999999999995</v>
      </c>
      <c r="Q74" s="77">
        <v>26.493067747539087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414.88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2.9</v>
      </c>
      <c r="AB74" s="117">
        <f>-STOA!P74</f>
        <v>0</v>
      </c>
      <c r="AC74">
        <f t="shared" si="3"/>
        <v>15.646837396405466</v>
      </c>
      <c r="AD74">
        <f t="shared" si="4"/>
        <v>1400.804803786584</v>
      </c>
      <c r="AE74">
        <f>'IDT-1'!F74</f>
        <v>-69.260000000000005</v>
      </c>
      <c r="AF74" s="26"/>
      <c r="AG74">
        <f t="shared" si="5"/>
        <v>1331.544803786584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7.5870810810810809</v>
      </c>
      <c r="F75">
        <f>GT_Spot!T75</f>
        <v>0</v>
      </c>
      <c r="G75">
        <f>PPCL_NG!T75</f>
        <v>52.648204055259832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10.690762645359207</v>
      </c>
      <c r="L75">
        <f>TWOMCL!S75</f>
        <v>6.0461538461538451</v>
      </c>
      <c r="M75">
        <f>EDWPCL!W75</f>
        <v>0</v>
      </c>
      <c r="N75">
        <f>'MSW BWN'!W75</f>
        <v>5.8423359999999986</v>
      </c>
      <c r="O75">
        <f>TPDDL_ISGS_exbus!BB75</f>
        <v>919.70903287905298</v>
      </c>
      <c r="P75" s="77">
        <v>71.739999999999995</v>
      </c>
      <c r="Q75" s="77">
        <v>26.493067747539087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413.12999999999994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2.9</v>
      </c>
      <c r="AB75" s="117">
        <f>-STOA!P75</f>
        <v>0</v>
      </c>
      <c r="AC75">
        <f t="shared" si="3"/>
        <v>15.46948409541233</v>
      </c>
      <c r="AD75">
        <f t="shared" si="4"/>
        <v>1400.9171541590338</v>
      </c>
      <c r="AE75">
        <f>'IDT-1'!F75</f>
        <v>-54.7</v>
      </c>
      <c r="AF75" s="26"/>
      <c r="AG75">
        <f t="shared" si="5"/>
        <v>1346.2171541590337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7.7892076862332189</v>
      </c>
      <c r="F76">
        <f>GT_Spot!T76</f>
        <v>0</v>
      </c>
      <c r="G76">
        <f>PPCL_NG!T76</f>
        <v>29.54067825605366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10.690762645359207</v>
      </c>
      <c r="L76">
        <f>TWOMCL!S76</f>
        <v>6.1267902481104981</v>
      </c>
      <c r="M76">
        <f>EDWPCL!W76</f>
        <v>0</v>
      </c>
      <c r="N76">
        <f>'MSW BWN'!W76</f>
        <v>5.7523999999999988</v>
      </c>
      <c r="O76">
        <f>TPDDL_ISGS_exbus!BB76</f>
        <v>917.33361979978883</v>
      </c>
      <c r="P76" s="77">
        <v>71.739999999999995</v>
      </c>
      <c r="Q76" s="77">
        <v>26.493067747539087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413.16999999999996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2.9</v>
      </c>
      <c r="AB76" s="117">
        <f>-STOA!P76</f>
        <v>0</v>
      </c>
      <c r="AC76">
        <f t="shared" si="3"/>
        <v>15.247283110944348</v>
      </c>
      <c r="AD76">
        <f t="shared" si="4"/>
        <v>1375.88924327214</v>
      </c>
      <c r="AE76">
        <f>'IDT-1'!F76</f>
        <v>-44.597000000000001</v>
      </c>
      <c r="AF76" s="26"/>
      <c r="AG76">
        <f t="shared" si="5"/>
        <v>1331.29224327214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11.901872856766026</v>
      </c>
      <c r="F77">
        <f>GT_Spot!T77</f>
        <v>0</v>
      </c>
      <c r="G77">
        <f>PPCL_NG!T77</f>
        <v>30.132941632565149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10.690762645359207</v>
      </c>
      <c r="L77">
        <f>TWOMCL!S77</f>
        <v>5.7529411764705882</v>
      </c>
      <c r="M77">
        <f>EDWPCL!W77</f>
        <v>0</v>
      </c>
      <c r="N77">
        <f>'MSW BWN'!W77</f>
        <v>5.7185279999999992</v>
      </c>
      <c r="O77">
        <f>TPDDL_ISGS_exbus!BB77</f>
        <v>913.25672999321569</v>
      </c>
      <c r="P77" s="77">
        <v>71.739999999999995</v>
      </c>
      <c r="Q77" s="77">
        <v>26.493067747539087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413.15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2.9</v>
      </c>
      <c r="AB77" s="117">
        <f>-STOA!P77</f>
        <v>0</v>
      </c>
      <c r="AC77">
        <f t="shared" si="3"/>
        <v>15.249045906430064</v>
      </c>
      <c r="AD77">
        <f t="shared" si="4"/>
        <v>1376.0877981454857</v>
      </c>
      <c r="AE77">
        <f>'IDT-1'!F77</f>
        <v>-41.021999999999998</v>
      </c>
      <c r="AF77" s="26"/>
      <c r="AG77">
        <f t="shared" si="5"/>
        <v>1335.0657981454858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11.901872856766026</v>
      </c>
      <c r="F78">
        <f>GT_Spot!T78</f>
        <v>0</v>
      </c>
      <c r="G78">
        <f>PPCL_NG!T78</f>
        <v>31.215673117750224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10.690762645359207</v>
      </c>
      <c r="L78">
        <f>TWOMCL!S78</f>
        <v>6.1180995475113118</v>
      </c>
      <c r="M78">
        <f>EDWPCL!W78</f>
        <v>0</v>
      </c>
      <c r="N78">
        <f>'MSW BWN'!W78</f>
        <v>5.6846559999999995</v>
      </c>
      <c r="O78">
        <f>TPDDL_ISGS_exbus!BB78</f>
        <v>900.40914339331573</v>
      </c>
      <c r="P78" s="77">
        <v>71.739999999999995</v>
      </c>
      <c r="Q78" s="77">
        <v>26.493067747539087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413.12999999999994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2.9</v>
      </c>
      <c r="AB78" s="117">
        <f>-STOA!P78</f>
        <v>0</v>
      </c>
      <c r="AC78">
        <f t="shared" si="3"/>
        <v>15.148254501485731</v>
      </c>
      <c r="AD78">
        <f t="shared" si="4"/>
        <v>1364.7350208067558</v>
      </c>
      <c r="AE78">
        <f>'IDT-1'!F78</f>
        <v>-36.036000000000001</v>
      </c>
      <c r="AF78" s="26"/>
      <c r="AG78">
        <f t="shared" si="5"/>
        <v>1328.6990208067557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11.901872856766026</v>
      </c>
      <c r="F79">
        <f>GT_Spot!T79</f>
        <v>0</v>
      </c>
      <c r="G79">
        <f>PPCL_NG!T79</f>
        <v>31.257316636411183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10.690762645359207</v>
      </c>
      <c r="L79">
        <f>TWOMCL!S79</f>
        <v>5.5384615384615374</v>
      </c>
      <c r="M79">
        <f>EDWPCL!W79</f>
        <v>0</v>
      </c>
      <c r="N79">
        <f>'MSW BWN'!W79</f>
        <v>5.6566239999999981</v>
      </c>
      <c r="O79">
        <f>TPDDL_ISGS_exbus!BB79</f>
        <v>879.08810986631602</v>
      </c>
      <c r="P79" s="77">
        <v>71.739999999999995</v>
      </c>
      <c r="Q79" s="77">
        <v>26.493067747539087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412.8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2.9</v>
      </c>
      <c r="AB79" s="117">
        <f>-STOA!P79</f>
        <v>0</v>
      </c>
      <c r="AC79">
        <f t="shared" si="3"/>
        <v>15.130306923776617</v>
      </c>
      <c r="AD79">
        <f t="shared" si="4"/>
        <v>1322.5359083670764</v>
      </c>
      <c r="AE79">
        <f>'IDT-1'!F79</f>
        <v>-32.625</v>
      </c>
      <c r="AF79" s="26"/>
      <c r="AG79">
        <f t="shared" si="5"/>
        <v>1289.9109083670764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-190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11.901872856766026</v>
      </c>
      <c r="F80">
        <f>GT_Spot!T80</f>
        <v>0</v>
      </c>
      <c r="G80">
        <f>PPCL_NG!T80</f>
        <v>31.306773698630131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10.690762645359207</v>
      </c>
      <c r="L80">
        <f>TWOMCL!S80</f>
        <v>6.1267902481104981</v>
      </c>
      <c r="M80">
        <f>EDWPCL!W80</f>
        <v>0</v>
      </c>
      <c r="N80">
        <f>'MSW BWN'!W80</f>
        <v>5.7629119999999991</v>
      </c>
      <c r="O80">
        <f>TPDDL_ISGS_exbus!BB80</f>
        <v>861.40670945241595</v>
      </c>
      <c r="P80" s="77">
        <v>71.739999999999995</v>
      </c>
      <c r="Q80" s="77">
        <v>26.493067747539087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412.44000000000005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2.9</v>
      </c>
      <c r="AB80" s="117">
        <f>-STOA!P80</f>
        <v>0</v>
      </c>
      <c r="AC80">
        <f t="shared" si="3"/>
        <v>14.978090449326736</v>
      </c>
      <c r="AD80">
        <f t="shared" si="4"/>
        <v>1305.3907981994942</v>
      </c>
      <c r="AE80">
        <f>'IDT-1'!F80</f>
        <v>-28.553999999999998</v>
      </c>
      <c r="AF80" s="26"/>
      <c r="AG80">
        <f t="shared" si="5"/>
        <v>1276.8367981994941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-190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11.901872856766026</v>
      </c>
      <c r="F81">
        <f>GT_Spot!T81</f>
        <v>0</v>
      </c>
      <c r="G81">
        <f>PPCL_NG!T81</f>
        <v>31.570059999999998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10.690762645359207</v>
      </c>
      <c r="L81">
        <f>TWOMCL!S81</f>
        <v>6.1267902481104981</v>
      </c>
      <c r="M81">
        <f>EDWPCL!W81</f>
        <v>0</v>
      </c>
      <c r="N81">
        <f>'MSW BWN'!W81</f>
        <v>5.6507839999999989</v>
      </c>
      <c r="O81">
        <f>TPDDL_ISGS_exbus!BB81</f>
        <v>841.44140520304882</v>
      </c>
      <c r="P81" s="77">
        <v>71.739999999999995</v>
      </c>
      <c r="Q81" s="77">
        <v>26.493067747539087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412.1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2.9</v>
      </c>
      <c r="AB81" s="117">
        <f>-STOA!P81</f>
        <v>0</v>
      </c>
      <c r="AC81">
        <f t="shared" si="3"/>
        <v>14.800733964984358</v>
      </c>
      <c r="AD81">
        <f t="shared" si="4"/>
        <v>1285.4140087358392</v>
      </c>
      <c r="AE81">
        <f>'IDT-1'!F81</f>
        <v>-15.446</v>
      </c>
      <c r="AF81" s="26"/>
      <c r="AG81">
        <f t="shared" si="5"/>
        <v>1269.9680087358392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11.901872856766026</v>
      </c>
      <c r="F82">
        <f>GT_Spot!T82</f>
        <v>0</v>
      </c>
      <c r="G82">
        <f>PPCL_NG!T82</f>
        <v>31.305916671810383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10.690762645359207</v>
      </c>
      <c r="L82">
        <f>TWOMCL!S82</f>
        <v>6.1267902481104981</v>
      </c>
      <c r="M82">
        <f>EDWPCL!W82</f>
        <v>0</v>
      </c>
      <c r="N82">
        <f>'MSW BWN'!W82</f>
        <v>5.8189759999999993</v>
      </c>
      <c r="O82">
        <f>TPDDL_ISGS_exbus!BB82</f>
        <v>827.15020419817131</v>
      </c>
      <c r="P82" s="77">
        <v>71.739999999999995</v>
      </c>
      <c r="Q82" s="77">
        <v>26.493067747539087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415.41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2.9</v>
      </c>
      <c r="AB82" s="117">
        <f>-STOA!P82</f>
        <v>0</v>
      </c>
      <c r="AC82">
        <f t="shared" si="3"/>
        <v>14.703255024453368</v>
      </c>
      <c r="AD82">
        <f t="shared" si="4"/>
        <v>1274.4343353433032</v>
      </c>
      <c r="AE82">
        <f>'IDT-1'!F82</f>
        <v>-19.794</v>
      </c>
      <c r="AF82" s="26"/>
      <c r="AG82">
        <f t="shared" si="5"/>
        <v>1254.6403353433031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-190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11.901872856766026</v>
      </c>
      <c r="F83">
        <f>GT_Spot!T83</f>
        <v>0</v>
      </c>
      <c r="G83">
        <f>PPCL_NG!T83</f>
        <v>31.580012838713664</v>
      </c>
      <c r="H83">
        <f>PPCL_Spot!T83</f>
        <v>0</v>
      </c>
      <c r="I83">
        <f>Bawana_NG!T83</f>
        <v>62.2</v>
      </c>
      <c r="J83">
        <f>Bawana_RLNG!T83</f>
        <v>0</v>
      </c>
      <c r="K83">
        <f>Bawana_Spot!T83</f>
        <v>0</v>
      </c>
      <c r="L83">
        <f>TWOMCL!S83</f>
        <v>6.099095022624434</v>
      </c>
      <c r="M83">
        <f>EDWPCL!W83</f>
        <v>0</v>
      </c>
      <c r="N83">
        <f>'MSW BWN'!W83</f>
        <v>5.6005599999999989</v>
      </c>
      <c r="O83">
        <f>TPDDL_ISGS_exbus!BB83</f>
        <v>819.94283183477137</v>
      </c>
      <c r="P83" s="77">
        <v>71.739999999999995</v>
      </c>
      <c r="Q83" s="77">
        <v>26.493067747539087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394.65000000000003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2.9</v>
      </c>
      <c r="AB83" s="117">
        <f>-STOA!P83</f>
        <v>0</v>
      </c>
      <c r="AC83">
        <f t="shared" si="3"/>
        <v>13.943064602972949</v>
      </c>
      <c r="AD83">
        <f t="shared" si="4"/>
        <v>1269.1643756974418</v>
      </c>
      <c r="AE83">
        <f>'IDT-1'!F83</f>
        <v>-40.652000000000001</v>
      </c>
      <c r="AF83" s="26"/>
      <c r="AG83">
        <f t="shared" si="5"/>
        <v>1228.5123756974417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11.901872856766026</v>
      </c>
      <c r="F84">
        <f>GT_Spot!T84</f>
        <v>0</v>
      </c>
      <c r="G84">
        <f>PPCL_NG!T84</f>
        <v>31.581544102215918</v>
      </c>
      <c r="H84">
        <f>PPCL_Spot!T84</f>
        <v>0</v>
      </c>
      <c r="I84">
        <f>Bawana_NG!T84</f>
        <v>62.2</v>
      </c>
      <c r="J84">
        <f>Bawana_RLNG!T84</f>
        <v>0</v>
      </c>
      <c r="K84">
        <f>Bawana_Spot!T84</f>
        <v>0</v>
      </c>
      <c r="L84">
        <f>TWOMCL!S84</f>
        <v>6.1180995475113118</v>
      </c>
      <c r="M84">
        <f>EDWPCL!W84</f>
        <v>0</v>
      </c>
      <c r="N84">
        <f>'MSW BWN'!W84</f>
        <v>5.460399999999999</v>
      </c>
      <c r="O84">
        <f>TPDDL_ISGS_exbus!BB84</f>
        <v>808.95678664617139</v>
      </c>
      <c r="P84" s="77">
        <v>71.739999999999995</v>
      </c>
      <c r="Q84" s="77">
        <v>26.493067747539087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366.63000000000005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2.9</v>
      </c>
      <c r="AB84" s="117">
        <f>-STOA!P84</f>
        <v>0</v>
      </c>
      <c r="AC84">
        <f t="shared" si="3"/>
        <v>13.243633611363281</v>
      </c>
      <c r="AD84">
        <f t="shared" si="4"/>
        <v>1270.7381372888406</v>
      </c>
      <c r="AE84">
        <f>'IDT-1'!F84</f>
        <v>-66.457999999999998</v>
      </c>
      <c r="AF84" s="26"/>
      <c r="AG84">
        <f t="shared" si="5"/>
        <v>1204.2801372888405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11.901872856766026</v>
      </c>
      <c r="F85">
        <f>GT_Spot!T85</f>
        <v>0</v>
      </c>
      <c r="G85">
        <f>PPCL_NG!T85</f>
        <v>31.830695555555558</v>
      </c>
      <c r="H85">
        <f>PPCL_Spot!T85</f>
        <v>0</v>
      </c>
      <c r="I85">
        <f>Bawana_NG!T85</f>
        <v>62.2</v>
      </c>
      <c r="J85">
        <f>Bawana_RLNG!T85</f>
        <v>0</v>
      </c>
      <c r="K85">
        <f>Bawana_Spot!T85</f>
        <v>0</v>
      </c>
      <c r="L85">
        <f>TWOMCL!S85</f>
        <v>5.5642533936651581</v>
      </c>
      <c r="M85">
        <f>EDWPCL!W85</f>
        <v>0</v>
      </c>
      <c r="N85">
        <f>'MSW BWN'!W85</f>
        <v>5.5059519999999997</v>
      </c>
      <c r="O85">
        <f>TPDDL_ISGS_exbus!BB85</f>
        <v>802.48249717039516</v>
      </c>
      <c r="P85" s="77">
        <v>71.739999999999995</v>
      </c>
      <c r="Q85" s="77">
        <v>26.493067747539087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366.75000000000006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2.9</v>
      </c>
      <c r="AB85" s="117">
        <f>-STOA!P85</f>
        <v>0</v>
      </c>
      <c r="AC85">
        <f t="shared" si="3"/>
        <v>13.007872857768085</v>
      </c>
      <c r="AD85">
        <f t="shared" si="4"/>
        <v>1284.3604658661532</v>
      </c>
      <c r="AE85">
        <f>'IDT-1'!F85</f>
        <v>-101.44</v>
      </c>
      <c r="AF85" s="26"/>
      <c r="AG85">
        <f t="shared" si="5"/>
        <v>1182.9204658661531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11.901872856766026</v>
      </c>
      <c r="F86">
        <f>GT_Spot!T86</f>
        <v>0</v>
      </c>
      <c r="G86">
        <f>PPCL_NG!T86</f>
        <v>31.195300000000003</v>
      </c>
      <c r="H86">
        <f>PPCL_Spot!T86</f>
        <v>0</v>
      </c>
      <c r="I86">
        <f>Bawana_NG!T86</f>
        <v>62.2</v>
      </c>
      <c r="J86">
        <f>Bawana_RLNG!T86</f>
        <v>0</v>
      </c>
      <c r="K86">
        <f>Bawana_Spot!T86</f>
        <v>0</v>
      </c>
      <c r="L86">
        <f>TWOMCL!S86</f>
        <v>5.5642533936651581</v>
      </c>
      <c r="M86">
        <f>EDWPCL!W86</f>
        <v>0</v>
      </c>
      <c r="N86">
        <f>'MSW BWN'!W86</f>
        <v>5.5503359999999988</v>
      </c>
      <c r="O86">
        <f>TPDDL_ISGS_exbus!BB86</f>
        <v>796.48025826912237</v>
      </c>
      <c r="P86" s="77">
        <v>71.739999999999995</v>
      </c>
      <c r="Q86" s="77">
        <v>26.493067747539087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366.84000000000003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2.9</v>
      </c>
      <c r="AB86" s="117">
        <f>-STOA!P86</f>
        <v>0</v>
      </c>
      <c r="AC86">
        <f t="shared" si="3"/>
        <v>12.861862978526043</v>
      </c>
      <c r="AD86">
        <f t="shared" si="4"/>
        <v>1288.0032252885667</v>
      </c>
      <c r="AE86">
        <f>'IDT-1'!F86</f>
        <v>-134.268</v>
      </c>
      <c r="AF86" s="26"/>
      <c r="AG86">
        <f t="shared" si="5"/>
        <v>1153.7352252885667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11.901872856766026</v>
      </c>
      <c r="F87">
        <f>GT_Spot!T87</f>
        <v>0</v>
      </c>
      <c r="G87">
        <f>PPCL_NG!T87</f>
        <v>30.985557777777778</v>
      </c>
      <c r="H87">
        <f>PPCL_Spot!T87</f>
        <v>0</v>
      </c>
      <c r="I87">
        <f>Bawana_NG!T87</f>
        <v>62.2</v>
      </c>
      <c r="J87">
        <f>Bawana_RLNG!T87</f>
        <v>0</v>
      </c>
      <c r="K87">
        <f>Bawana_Spot!T87</f>
        <v>0</v>
      </c>
      <c r="L87">
        <f>TWOMCL!S87</f>
        <v>5.5642533936651581</v>
      </c>
      <c r="M87">
        <f>EDWPCL!W87</f>
        <v>0</v>
      </c>
      <c r="N87">
        <f>'MSW BWN'!W87</f>
        <v>5.6005599999999989</v>
      </c>
      <c r="O87">
        <f>TPDDL_ISGS_exbus!BB87</f>
        <v>794.94790435175253</v>
      </c>
      <c r="P87" s="77">
        <v>71.739999999999995</v>
      </c>
      <c r="Q87" s="77">
        <v>26.493067747539087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366.06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2.94</v>
      </c>
      <c r="AB87" s="117">
        <f>-STOA!P87</f>
        <v>0</v>
      </c>
      <c r="AC87">
        <f t="shared" si="3"/>
        <v>13.195587604585445</v>
      </c>
      <c r="AD87">
        <f t="shared" si="4"/>
        <v>1245.2376285229152</v>
      </c>
      <c r="AE87">
        <f>'IDT-1'!F87</f>
        <v>-162.19499999999999</v>
      </c>
      <c r="AF87" s="26"/>
      <c r="AG87">
        <f t="shared" si="5"/>
        <v>1083.0426285229153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11.901872856766026</v>
      </c>
      <c r="F88">
        <f>GT_Spot!T88</f>
        <v>0</v>
      </c>
      <c r="G88">
        <f>PPCL_NG!T88</f>
        <v>30.957797777777778</v>
      </c>
      <c r="H88">
        <f>PPCL_Spot!T88</f>
        <v>0</v>
      </c>
      <c r="I88">
        <f>Bawana_NG!T88</f>
        <v>62.2</v>
      </c>
      <c r="J88">
        <f>Bawana_RLNG!T88</f>
        <v>0</v>
      </c>
      <c r="K88">
        <f>Bawana_Spot!T88</f>
        <v>0</v>
      </c>
      <c r="L88">
        <f>TWOMCL!S88</f>
        <v>5.3429864253393653</v>
      </c>
      <c r="M88">
        <f>EDWPCL!W88</f>
        <v>0</v>
      </c>
      <c r="N88">
        <f>'MSW BWN'!W88</f>
        <v>5.7021759999999988</v>
      </c>
      <c r="O88">
        <f>TPDDL_ISGS_exbus!BB88</f>
        <v>795.43782536930314</v>
      </c>
      <c r="P88" s="77">
        <v>71.739999999999995</v>
      </c>
      <c r="Q88" s="77">
        <v>26.493067747539087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365.16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2.94</v>
      </c>
      <c r="AB88" s="117">
        <f>-STOA!P88</f>
        <v>0</v>
      </c>
      <c r="AC88">
        <f t="shared" si="3"/>
        <v>13.013119142574716</v>
      </c>
      <c r="AD88">
        <f t="shared" si="4"/>
        <v>1264.8626070341509</v>
      </c>
      <c r="AE88">
        <f>'IDT-1'!F88</f>
        <v>-184.149</v>
      </c>
      <c r="AF88" s="26"/>
      <c r="AG88">
        <f t="shared" si="5"/>
        <v>1080.7136070341508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11.901872856766026</v>
      </c>
      <c r="F89">
        <f>GT_Spot!T89</f>
        <v>0</v>
      </c>
      <c r="G89">
        <f>PPCL_NG!T89</f>
        <v>30.926953333333334</v>
      </c>
      <c r="H89">
        <f>PPCL_Spot!T89</f>
        <v>0</v>
      </c>
      <c r="I89">
        <f>Bawana_NG!T89</f>
        <v>62.2</v>
      </c>
      <c r="J89">
        <f>Bawana_RLNG!T89</f>
        <v>0</v>
      </c>
      <c r="K89">
        <f>Bawana_Spot!T89</f>
        <v>0</v>
      </c>
      <c r="L89">
        <f>TWOMCL!S89</f>
        <v>6.0597285067873301</v>
      </c>
      <c r="M89">
        <f>EDWPCL!W89</f>
        <v>0</v>
      </c>
      <c r="N89">
        <f>'MSW BWN'!W89</f>
        <v>5.7302079999999984</v>
      </c>
      <c r="O89">
        <f>TPDDL_ISGS_exbus!BB89</f>
        <v>794.78926888410319</v>
      </c>
      <c r="P89" s="77">
        <v>71.739999999999995</v>
      </c>
      <c r="Q89" s="77">
        <v>26.493067747539087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363.97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2.94</v>
      </c>
      <c r="AB89" s="117">
        <f>-STOA!P89</f>
        <v>0</v>
      </c>
      <c r="AC89">
        <f t="shared" si="3"/>
        <v>13.092003701532542</v>
      </c>
      <c r="AD89">
        <f t="shared" si="4"/>
        <v>1253.6590956269965</v>
      </c>
      <c r="AE89">
        <f>'IDT-1'!F89</f>
        <v>-193.399</v>
      </c>
      <c r="AF89" s="26"/>
      <c r="AG89">
        <f t="shared" si="5"/>
        <v>1060.2600956269966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11.901872856766026</v>
      </c>
      <c r="F90">
        <f>GT_Spot!T90</f>
        <v>0</v>
      </c>
      <c r="G90">
        <f>PPCL_NG!T90</f>
        <v>30.471598924212117</v>
      </c>
      <c r="H90">
        <f>PPCL_Spot!T90</f>
        <v>0</v>
      </c>
      <c r="I90">
        <f>Bawana_NG!T90</f>
        <v>62.2</v>
      </c>
      <c r="J90">
        <f>Bawana_RLNG!T90</f>
        <v>0</v>
      </c>
      <c r="K90">
        <f>Bawana_Spot!T90</f>
        <v>0</v>
      </c>
      <c r="L90">
        <f>TWOMCL!S90</f>
        <v>5.9158371040723967</v>
      </c>
      <c r="M90">
        <f>EDWPCL!W90</f>
        <v>0</v>
      </c>
      <c r="N90">
        <f>'MSW BWN'!W90</f>
        <v>5.6624639999999991</v>
      </c>
      <c r="O90">
        <f>TPDDL_ISGS_exbus!BB90</f>
        <v>794.78926888410319</v>
      </c>
      <c r="P90" s="77">
        <v>71.739999999999995</v>
      </c>
      <c r="Q90" s="77">
        <v>26.493067747539087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362.86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</v>
      </c>
      <c r="AA90" s="117">
        <f>STOA!J90</f>
        <v>2.94</v>
      </c>
      <c r="AB90" s="117">
        <f>-STOA!P90</f>
        <v>0</v>
      </c>
      <c r="AC90">
        <f t="shared" si="3"/>
        <v>13.103000573754969</v>
      </c>
      <c r="AD90">
        <f t="shared" si="4"/>
        <v>1248.8711089429378</v>
      </c>
      <c r="AE90">
        <f>'IDT-1'!F90</f>
        <v>-203</v>
      </c>
      <c r="AF90" s="26"/>
      <c r="AG90">
        <f t="shared" si="5"/>
        <v>1045.8711089429378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11.901872856766026</v>
      </c>
      <c r="F91">
        <f>GT_Spot!T91</f>
        <v>0</v>
      </c>
      <c r="G91">
        <f>PPCL_NG!T91</f>
        <v>27.148251844700365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5.5968325791855209</v>
      </c>
      <c r="M91">
        <f>EDWPCL!W91</f>
        <v>0</v>
      </c>
      <c r="N91">
        <f>'MSW BWN'!W91</f>
        <v>5.5164639999999991</v>
      </c>
      <c r="O91">
        <f>TPDDL_ISGS_exbus!BB91</f>
        <v>791.51087080610318</v>
      </c>
      <c r="P91" s="77">
        <v>71.739999999999995</v>
      </c>
      <c r="Q91" s="77">
        <v>26.493067747539087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361.92999999999995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-99</v>
      </c>
      <c r="AA91" s="117">
        <f>STOA!J91</f>
        <v>2.94</v>
      </c>
      <c r="AB91" s="117">
        <f>-STOA!P91</f>
        <v>0</v>
      </c>
      <c r="AC91">
        <f t="shared" si="3"/>
        <v>14.038830693902565</v>
      </c>
      <c r="AD91">
        <f t="shared" si="4"/>
        <v>1141.3385291403915</v>
      </c>
      <c r="AE91">
        <f>'IDT-1'!F91</f>
        <v>-127.437</v>
      </c>
      <c r="AF91" s="26"/>
      <c r="AG91">
        <f t="shared" si="5"/>
        <v>1013.9015291403915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11.901872856766026</v>
      </c>
      <c r="F92">
        <f>GT_Spot!T92</f>
        <v>0</v>
      </c>
      <c r="G92">
        <f>PPCL_NG!T92</f>
        <v>27.397367905661671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5.4665158371040725</v>
      </c>
      <c r="M92">
        <f>EDWPCL!W92</f>
        <v>0</v>
      </c>
      <c r="N92">
        <f>'MSW BWN'!W92</f>
        <v>5.6566239999999981</v>
      </c>
      <c r="O92">
        <f>TPDDL_ISGS_exbus!BB92</f>
        <v>791.51087080610318</v>
      </c>
      <c r="P92" s="77">
        <v>71.739999999999995</v>
      </c>
      <c r="Q92" s="77">
        <v>26.493067747539087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361.27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-152</v>
      </c>
      <c r="AA92" s="117">
        <f>STOA!J92</f>
        <v>2.94</v>
      </c>
      <c r="AB92" s="117">
        <f>-STOA!P92</f>
        <v>0</v>
      </c>
      <c r="AC92">
        <f t="shared" si="3"/>
        <v>14.683404845028965</v>
      </c>
      <c r="AD92">
        <f t="shared" si="4"/>
        <v>1067.2929143081451</v>
      </c>
      <c r="AE92">
        <f>'IDT-1'!F92</f>
        <v>-87.072000000000003</v>
      </c>
      <c r="AF92" s="26"/>
      <c r="AG92">
        <f t="shared" si="5"/>
        <v>980.2209143081451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11.901872856766026</v>
      </c>
      <c r="F93">
        <f>GT_Spot!T93</f>
        <v>0</v>
      </c>
      <c r="G93">
        <f>PPCL_NG!T93</f>
        <v>27.459068478035995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5.8808799999999986</v>
      </c>
      <c r="O93">
        <f>TPDDL_ISGS_exbus!BB93</f>
        <v>722.04874222037324</v>
      </c>
      <c r="P93" s="77">
        <v>71.739999999999995</v>
      </c>
      <c r="Q93" s="77">
        <v>26.493067747539087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373.97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-133.86000000000001</v>
      </c>
      <c r="AA93" s="117">
        <f>STOA!J93</f>
        <v>2.94</v>
      </c>
      <c r="AB93" s="117">
        <f>-STOA!P93</f>
        <v>0</v>
      </c>
      <c r="AC93">
        <f t="shared" si="3"/>
        <v>14.475082088985436</v>
      </c>
      <c r="AD93">
        <f t="shared" si="4"/>
        <v>979.82533946183946</v>
      </c>
      <c r="AE93">
        <f>'IDT-1'!F93</f>
        <v>-37.481000000000002</v>
      </c>
      <c r="AF93" s="26"/>
      <c r="AG93">
        <f t="shared" si="5"/>
        <v>942.34433946183947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11.901872856766026</v>
      </c>
      <c r="F94">
        <f>GT_Spot!T94</f>
        <v>0</v>
      </c>
      <c r="G94">
        <f>PPCL_NG!T94</f>
        <v>27.789937797393282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5.7923076923076922</v>
      </c>
      <c r="M94">
        <f>EDWPCL!W94</f>
        <v>0</v>
      </c>
      <c r="N94">
        <f>'MSW BWN'!W94</f>
        <v>5.7967839999999997</v>
      </c>
      <c r="O94">
        <f>TPDDL_ISGS_exbus!BB94</f>
        <v>617.0758866700271</v>
      </c>
      <c r="P94" s="77">
        <v>71.739999999999995</v>
      </c>
      <c r="Q94" s="77">
        <v>26.493067747539087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374.33000000000004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-43</v>
      </c>
      <c r="AA94" s="117">
        <f>STOA!J94</f>
        <v>2.94</v>
      </c>
      <c r="AB94" s="117">
        <f>-STOA!P94</f>
        <v>0</v>
      </c>
      <c r="AC94">
        <f t="shared" si="3"/>
        <v>13.19095682830477</v>
      </c>
      <c r="AD94">
        <f t="shared" si="4"/>
        <v>917.26889993572843</v>
      </c>
      <c r="AE94">
        <f>'IDT-1'!F94</f>
        <v>0</v>
      </c>
      <c r="AF94" s="26"/>
      <c r="AG94">
        <f t="shared" si="5"/>
        <v>917.26889993572843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11.901872856766026</v>
      </c>
      <c r="F95">
        <f>GT_Spot!T95</f>
        <v>0</v>
      </c>
      <c r="G95">
        <f>PPCL_NG!T95</f>
        <v>27.702014481759882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5.4868778280542978</v>
      </c>
      <c r="M95">
        <f>EDWPCL!W95</f>
        <v>0</v>
      </c>
      <c r="N95">
        <f>'MSW BWN'!W95</f>
        <v>5.8645279999999991</v>
      </c>
      <c r="O95">
        <f>TPDDL_ISGS_exbus!BB95</f>
        <v>560.42536588198152</v>
      </c>
      <c r="P95" s="77">
        <v>71.739999999999995</v>
      </c>
      <c r="Q95" s="77">
        <v>26.493067747539087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374.82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-87</v>
      </c>
      <c r="AA95" s="117">
        <f>STOA!J95</f>
        <v>2.94</v>
      </c>
      <c r="AB95" s="117">
        <f>-STOA!P95</f>
        <v>0</v>
      </c>
      <c r="AC95">
        <f t="shared" si="3"/>
        <v>12.551828844231839</v>
      </c>
      <c r="AD95">
        <f t="shared" si="4"/>
        <v>877.42189795186903</v>
      </c>
      <c r="AE95">
        <f>'IDT-1'!F95</f>
        <v>0</v>
      </c>
      <c r="AF95" s="26"/>
      <c r="AG95">
        <f t="shared" si="5"/>
        <v>877.42189795186903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11.901872856766026</v>
      </c>
      <c r="F96">
        <f>GT_Spot!T96</f>
        <v>0</v>
      </c>
      <c r="G96">
        <f>PPCL_NG!T96</f>
        <v>27.626431280601334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5.2710407239819004</v>
      </c>
      <c r="M96">
        <f>EDWPCL!W96</f>
        <v>0</v>
      </c>
      <c r="N96">
        <f>'MSW BWN'!W96</f>
        <v>5.6846559999999995</v>
      </c>
      <c r="O96">
        <f>TPDDL_ISGS_exbus!BB96</f>
        <v>560.42628002602589</v>
      </c>
      <c r="P96" s="77">
        <v>71.739999999999995</v>
      </c>
      <c r="Q96" s="77">
        <v>26.493067747539087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375.32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-133</v>
      </c>
      <c r="AA96" s="117">
        <f>STOA!J96</f>
        <v>2.94</v>
      </c>
      <c r="AB96" s="117">
        <f>-STOA!P96</f>
        <v>0</v>
      </c>
      <c r="AC96">
        <f t="shared" si="3"/>
        <v>12.960483382434381</v>
      </c>
      <c r="AD96">
        <f t="shared" si="4"/>
        <v>831.04286525247994</v>
      </c>
      <c r="AE96">
        <f>'IDT-1'!F96</f>
        <v>0</v>
      </c>
      <c r="AF96" s="26"/>
      <c r="AG96">
        <f t="shared" si="5"/>
        <v>831.04286525247994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11.901872856766026</v>
      </c>
      <c r="F97">
        <f>GT_Spot!T97</f>
        <v>0</v>
      </c>
      <c r="G97">
        <f>PPCL_NG!T97</f>
        <v>27.577070822701874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6.0013574660633484</v>
      </c>
      <c r="M97">
        <f>EDWPCL!W97</f>
        <v>0</v>
      </c>
      <c r="N97">
        <f>'MSW BWN'!W97</f>
        <v>5.954463999999998</v>
      </c>
      <c r="O97">
        <f>TPDDL_ISGS_exbus!BB97</f>
        <v>560.19611791775708</v>
      </c>
      <c r="P97" s="77">
        <v>71.739999999999995</v>
      </c>
      <c r="Q97" s="77">
        <v>26.493067747539087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375.6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-177</v>
      </c>
      <c r="AA97" s="117">
        <f>STOA!J97</f>
        <v>2.94</v>
      </c>
      <c r="AB97" s="117">
        <f>-STOA!P97</f>
        <v>0</v>
      </c>
      <c r="AC97">
        <f t="shared" si="3"/>
        <v>13.271145017337059</v>
      </c>
      <c r="AD97">
        <f t="shared" si="4"/>
        <v>797.73280579349046</v>
      </c>
      <c r="AE97">
        <f>'IDT-1'!F97</f>
        <v>0</v>
      </c>
      <c r="AF97" s="26"/>
      <c r="AG97">
        <f t="shared" si="5"/>
        <v>797.73280579349046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11.901872856766026</v>
      </c>
      <c r="F98">
        <f>GT_Spot!T98</f>
        <v>0</v>
      </c>
      <c r="G98">
        <f>PPCL_NG!T98</f>
        <v>27.539279222122609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5.2710407239819004</v>
      </c>
      <c r="M98">
        <f>EDWPCL!W98</f>
        <v>0</v>
      </c>
      <c r="N98">
        <f>'MSW BWN'!W98</f>
        <v>5.6461119999999987</v>
      </c>
      <c r="O98">
        <f>TPDDL_ISGS_exbus!BB98</f>
        <v>560.20130321291469</v>
      </c>
      <c r="P98" s="77">
        <v>71.739999999999995</v>
      </c>
      <c r="Q98" s="77">
        <v>26.493067747539087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375.97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-219</v>
      </c>
      <c r="AA98" s="117">
        <f>STOA!J98</f>
        <v>2.94</v>
      </c>
      <c r="AB98" s="117">
        <f>-STOA!P98</f>
        <v>0</v>
      </c>
      <c r="AC98">
        <f t="shared" si="3"/>
        <v>13.460292602407328</v>
      </c>
      <c r="AD98">
        <f t="shared" si="4"/>
        <v>774.84238316091694</v>
      </c>
      <c r="AE98">
        <f>'IDT-1'!F98</f>
        <v>0</v>
      </c>
      <c r="AF98" s="26"/>
      <c r="AG98">
        <f t="shared" si="5"/>
        <v>774.84238316091694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0.27947775654141593</v>
      </c>
      <c r="F99">
        <f t="shared" si="6"/>
        <v>0</v>
      </c>
      <c r="G99">
        <f t="shared" si="6"/>
        <v>0.89761304612610515</v>
      </c>
      <c r="H99">
        <f t="shared" si="6"/>
        <v>0</v>
      </c>
      <c r="I99">
        <f t="shared" si="6"/>
        <v>1.5670233087354195</v>
      </c>
      <c r="J99">
        <f t="shared" si="6"/>
        <v>0</v>
      </c>
      <c r="K99">
        <f t="shared" si="6"/>
        <v>0.12218533851751444</v>
      </c>
      <c r="L99">
        <f t="shared" si="6"/>
        <v>0.1404288753317838</v>
      </c>
      <c r="M99">
        <f t="shared" si="6"/>
        <v>0</v>
      </c>
      <c r="N99">
        <f t="shared" si="6"/>
        <v>0.13451680799999993</v>
      </c>
      <c r="O99">
        <f t="shared" si="6"/>
        <v>17.340927174697182</v>
      </c>
      <c r="P99" s="77">
        <f t="shared" si="6"/>
        <v>1.4927429242068027</v>
      </c>
      <c r="Q99" s="77">
        <f t="shared" si="6"/>
        <v>0.53734898776639028</v>
      </c>
      <c r="R99" s="80">
        <f>SUM(R3:R98)/4000</f>
        <v>0.1938662264120804</v>
      </c>
      <c r="S99" s="80">
        <f t="shared" si="6"/>
        <v>0</v>
      </c>
      <c r="T99" s="78">
        <f t="shared" si="6"/>
        <v>0.78391499999999992</v>
      </c>
      <c r="U99" s="78">
        <f t="shared" si="6"/>
        <v>9.5177725000000013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0.23858749999999998</v>
      </c>
      <c r="Z99" s="75">
        <f t="shared" si="6"/>
        <v>-2.3054999999999999</v>
      </c>
      <c r="AA99" s="117">
        <f t="shared" si="6"/>
        <v>6.9220000000000059E-2</v>
      </c>
      <c r="AB99" s="117">
        <f t="shared" si="6"/>
        <v>0</v>
      </c>
      <c r="AC99">
        <f t="shared" si="6"/>
        <v>0.33955906163557414</v>
      </c>
      <c r="AD99">
        <f t="shared" si="6"/>
        <v>27.751816384699126</v>
      </c>
      <c r="AE99">
        <f t="shared" si="6"/>
        <v>-0.92481175000000004</v>
      </c>
      <c r="AG99">
        <f t="shared" si="6"/>
        <v>26.827004634699122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-2.9187500000000002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44938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43.689710778566983</v>
      </c>
      <c r="H3">
        <f>PPCL_Spot!S3</f>
        <v>0</v>
      </c>
      <c r="I3">
        <f>Bawana_NG!S3</f>
        <v>23.359105905767979</v>
      </c>
      <c r="J3">
        <f>Bawana_RLNG!S3</f>
        <v>0</v>
      </c>
      <c r="K3">
        <f>Bawana_Spot!S3</f>
        <v>13.68</v>
      </c>
      <c r="L3">
        <f>TWOMCL!R3</f>
        <v>0</v>
      </c>
      <c r="M3">
        <f>EDWPCL!V3</f>
        <v>0</v>
      </c>
      <c r="N3">
        <f>'MSW BWN'!V3</f>
        <v>0.9996759999999999</v>
      </c>
      <c r="O3">
        <f>NDMC_ISGS_exbus!BB3</f>
        <v>84.169347267396432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2.27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1.4981024348100731</v>
      </c>
      <c r="AD3">
        <f>SUM(B3:AB3,AI3:AR3)-AC3</f>
        <v>168.74081061178913</v>
      </c>
      <c r="AE3">
        <f>'IDT-1'!E3</f>
        <v>0</v>
      </c>
      <c r="AF3" s="26"/>
      <c r="AG3">
        <f>SUM(AD3:AF3)+AT3</f>
        <v>168.74081061178913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43.768494310737189</v>
      </c>
      <c r="H4">
        <f>PPCL_Spot!S4</f>
        <v>0</v>
      </c>
      <c r="I4">
        <f>Bawana_NG!S4</f>
        <v>23.359105905767979</v>
      </c>
      <c r="J4">
        <f>Bawana_RLNG!S4</f>
        <v>0</v>
      </c>
      <c r="K4">
        <f>Bawana_Spot!S4</f>
        <v>13.68</v>
      </c>
      <c r="L4">
        <f>TWOMCL!R4</f>
        <v>0</v>
      </c>
      <c r="M4">
        <f>EDWPCL!V4</f>
        <v>0</v>
      </c>
      <c r="N4">
        <f>'MSW BWN'!V4</f>
        <v>0.98990319999999987</v>
      </c>
      <c r="O4">
        <f>NDMC_ISGS_exbus!BB4</f>
        <v>83.649742786378951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2.27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1.4941372098202172</v>
      </c>
      <c r="AD4">
        <f t="shared" ref="AD4:AD67" si="1">SUM(B4:AB4,AI4:AR4)-AC4</f>
        <v>168.29418208793172</v>
      </c>
      <c r="AE4">
        <f>'IDT-1'!E4</f>
        <v>0</v>
      </c>
      <c r="AF4" s="26"/>
      <c r="AG4">
        <f t="shared" ref="AG4:AG67" si="2">SUM(AD4:AF4)+AT4</f>
        <v>168.29418208793172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43.798795669264187</v>
      </c>
      <c r="H5">
        <f>PPCL_Spot!S5</f>
        <v>0</v>
      </c>
      <c r="I5">
        <f>Bawana_NG!S5</f>
        <v>23.359105905767979</v>
      </c>
      <c r="J5">
        <f>Bawana_RLNG!S5</f>
        <v>0</v>
      </c>
      <c r="K5">
        <f>Bawana_Spot!S5</f>
        <v>13.68</v>
      </c>
      <c r="L5">
        <f>TWOMCL!R5</f>
        <v>0</v>
      </c>
      <c r="M5">
        <f>EDWPCL!V5</f>
        <v>0</v>
      </c>
      <c r="N5">
        <f>'MSW BWN'!V5</f>
        <v>0.98990319999999987</v>
      </c>
      <c r="O5">
        <f>NDMC_ISGS_exbus!BB5</f>
        <v>83.649742786378951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2.27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1.7607476874411141</v>
      </c>
      <c r="AD5">
        <f t="shared" si="1"/>
        <v>138.05787296883781</v>
      </c>
      <c r="AE5">
        <f>'IDT-1'!E5</f>
        <v>0</v>
      </c>
      <c r="AF5" s="26"/>
      <c r="AG5">
        <f t="shared" si="2"/>
        <v>138.05787296883781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43.71637597407075</v>
      </c>
      <c r="H6">
        <f>PPCL_Spot!S6</f>
        <v>0</v>
      </c>
      <c r="I6">
        <f>Bawana_NG!S6</f>
        <v>23.359105905767979</v>
      </c>
      <c r="J6">
        <f>Bawana_RLNG!S6</f>
        <v>0</v>
      </c>
      <c r="K6">
        <f>Bawana_Spot!S6</f>
        <v>13.68</v>
      </c>
      <c r="L6">
        <f>TWOMCL!R6</f>
        <v>0</v>
      </c>
      <c r="M6">
        <f>EDWPCL!V6</f>
        <v>0</v>
      </c>
      <c r="N6">
        <f>'MSW BWN'!V6</f>
        <v>1.0086343999999998</v>
      </c>
      <c r="O6">
        <f>NDMC_ISGS_exbus!BB6</f>
        <v>83.919921222021131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2.27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1.762564798917063</v>
      </c>
      <c r="AD6">
        <f t="shared" si="1"/>
        <v>138.26254579781062</v>
      </c>
      <c r="AE6">
        <f>'IDT-1'!E6</f>
        <v>0</v>
      </c>
      <c r="AF6" s="26"/>
      <c r="AG6">
        <f t="shared" si="2"/>
        <v>138.26254579781062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43.707891593683186</v>
      </c>
      <c r="H7">
        <f>PPCL_Spot!S7</f>
        <v>0</v>
      </c>
      <c r="I7">
        <f>Bawana_NG!S7</f>
        <v>23.359105905767979</v>
      </c>
      <c r="J7">
        <f>Bawana_RLNG!S7</f>
        <v>0</v>
      </c>
      <c r="K7">
        <f>Bawana_Spot!S7</f>
        <v>13.68</v>
      </c>
      <c r="L7">
        <f>TWOMCL!R7</f>
        <v>0</v>
      </c>
      <c r="M7">
        <f>EDWPCL!V7</f>
        <v>0</v>
      </c>
      <c r="N7">
        <f>'MSW BWN'!V7</f>
        <v>0.97931599999999974</v>
      </c>
      <c r="O7">
        <f>NDMC_ISGS_exbus!BB7</f>
        <v>83.859977708366571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2.27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1.7617046315294926</v>
      </c>
      <c r="AD7">
        <f t="shared" si="1"/>
        <v>138.16565967115608</v>
      </c>
      <c r="AE7">
        <f>'IDT-1'!E7</f>
        <v>0</v>
      </c>
      <c r="AF7" s="26"/>
      <c r="AG7">
        <f t="shared" si="2"/>
        <v>138.16565967115608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2.0710730948678071</v>
      </c>
      <c r="F8">
        <f>GT_Spot!S8</f>
        <v>0</v>
      </c>
      <c r="G8">
        <f>PPCL_NG!S8</f>
        <v>43.658197365698904</v>
      </c>
      <c r="H8">
        <f>PPCL_Spot!S8</f>
        <v>0</v>
      </c>
      <c r="I8">
        <f>Bawana_NG!S8</f>
        <v>23.359105905767979</v>
      </c>
      <c r="J8">
        <f>Bawana_RLNG!S8</f>
        <v>0</v>
      </c>
      <c r="K8">
        <f>Bawana_Spot!S8</f>
        <v>13.68</v>
      </c>
      <c r="L8">
        <f>TWOMCL!R8</f>
        <v>0</v>
      </c>
      <c r="M8">
        <f>EDWPCL!V8</f>
        <v>0</v>
      </c>
      <c r="N8">
        <f>'MSW BWN'!V8</f>
        <v>0.97442959999999967</v>
      </c>
      <c r="O8">
        <f>NDMC_ISGS_exbus!BB8</f>
        <v>83.859977708366571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2.27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1.7612243220032306</v>
      </c>
      <c r="AD8">
        <f t="shared" si="1"/>
        <v>138.11155935269801</v>
      </c>
      <c r="AE8">
        <f>'IDT-1'!E8</f>
        <v>0</v>
      </c>
      <c r="AF8" s="26"/>
      <c r="AG8">
        <f t="shared" si="2"/>
        <v>138.11155935269801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2.0710730948678071</v>
      </c>
      <c r="F9">
        <f>GT_Spot!S9</f>
        <v>0</v>
      </c>
      <c r="G9">
        <f>PPCL_NG!S9</f>
        <v>43.666681746086468</v>
      </c>
      <c r="H9">
        <f>PPCL_Spot!S9</f>
        <v>0</v>
      </c>
      <c r="I9">
        <f>Bawana_NG!S9</f>
        <v>23.359104260132675</v>
      </c>
      <c r="J9">
        <f>Bawana_RLNG!S9</f>
        <v>0</v>
      </c>
      <c r="K9">
        <f>Bawana_Spot!S9</f>
        <v>13.680000000000003</v>
      </c>
      <c r="L9">
        <f>TWOMCL!R9</f>
        <v>0</v>
      </c>
      <c r="M9">
        <f>EDWPCL!V9</f>
        <v>0</v>
      </c>
      <c r="N9">
        <f>'MSW BWN'!V9</f>
        <v>0.99886159999999979</v>
      </c>
      <c r="O9">
        <f>NDMC_ISGS_exbus!BB9</f>
        <v>83.859977708366571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2.27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1.9390765221129573</v>
      </c>
      <c r="AD9">
        <f t="shared" si="1"/>
        <v>117.96662188734059</v>
      </c>
      <c r="AE9">
        <f>'IDT-1'!E9</f>
        <v>0</v>
      </c>
      <c r="AF9" s="26"/>
      <c r="AG9">
        <f t="shared" si="2"/>
        <v>117.96662188734059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2.0710730948678071</v>
      </c>
      <c r="F10">
        <f>GT_Spot!S10</f>
        <v>0</v>
      </c>
      <c r="G10">
        <f>PPCL_NG!S10</f>
        <v>43.555172746707122</v>
      </c>
      <c r="H10">
        <f>PPCL_Spot!S10</f>
        <v>0</v>
      </c>
      <c r="I10">
        <f>Bawana_NG!S10</f>
        <v>23.359104260132675</v>
      </c>
      <c r="J10">
        <f>Bawana_RLNG!S10</f>
        <v>0</v>
      </c>
      <c r="K10">
        <f>Bawana_Spot!S10</f>
        <v>13.680000000000003</v>
      </c>
      <c r="L10">
        <f>TWOMCL!R10</f>
        <v>0</v>
      </c>
      <c r="M10">
        <f>EDWPCL!V10</f>
        <v>0</v>
      </c>
      <c r="N10">
        <f>'MSW BWN'!V10</f>
        <v>0.9919391999999998</v>
      </c>
      <c r="O10">
        <f>NDMC_ISGS_exbus!BB10</f>
        <v>83.859977708366571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2.27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1.9380343257984189</v>
      </c>
      <c r="AD10">
        <f t="shared" si="1"/>
        <v>117.84923268427579</v>
      </c>
      <c r="AE10">
        <f>'IDT-1'!E10</f>
        <v>0</v>
      </c>
      <c r="AF10" s="26"/>
      <c r="AG10">
        <f t="shared" si="2"/>
        <v>117.84923268427579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2.0710730948678071</v>
      </c>
      <c r="F11">
        <f>GT_Spot!S11</f>
        <v>0</v>
      </c>
      <c r="G11">
        <f>PPCL_NG!S11</f>
        <v>43.650925039652428</v>
      </c>
      <c r="H11">
        <f>PPCL_Spot!S11</f>
        <v>0</v>
      </c>
      <c r="I11">
        <f>Bawana_NG!S11</f>
        <v>23.359104260132675</v>
      </c>
      <c r="J11">
        <f>Bawana_RLNG!S11</f>
        <v>0</v>
      </c>
      <c r="K11">
        <f>Bawana_Spot!S11</f>
        <v>13.680000000000003</v>
      </c>
      <c r="L11">
        <f>TWOMCL!R11</f>
        <v>0</v>
      </c>
      <c r="M11">
        <f>EDWPCL!V11</f>
        <v>0</v>
      </c>
      <c r="N11">
        <f>'MSW BWN'!V11</f>
        <v>0.95977039999999991</v>
      </c>
      <c r="O11">
        <f>NDMC_ISGS_exbus!BB11</f>
        <v>85.269598389679956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2.27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1.9509985225318953</v>
      </c>
      <c r="AD11">
        <f t="shared" si="1"/>
        <v>119.309472661801</v>
      </c>
      <c r="AE11">
        <f>'IDT-1'!E11</f>
        <v>0</v>
      </c>
      <c r="AF11" s="26"/>
      <c r="AG11">
        <f t="shared" si="2"/>
        <v>119.309472661801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2.0710730948678071</v>
      </c>
      <c r="F12">
        <f>GT_Spot!S12</f>
        <v>0</v>
      </c>
      <c r="G12">
        <f>PPCL_NG!S12</f>
        <v>43.675166126474032</v>
      </c>
      <c r="H12">
        <f>PPCL_Spot!S12</f>
        <v>0</v>
      </c>
      <c r="I12">
        <f>Bawana_NG!S12</f>
        <v>23.359104260132675</v>
      </c>
      <c r="J12">
        <f>Bawana_RLNG!S12</f>
        <v>0</v>
      </c>
      <c r="K12">
        <f>Bawana_Spot!S12</f>
        <v>13.680000000000003</v>
      </c>
      <c r="L12">
        <f>TWOMCL!R12</f>
        <v>0</v>
      </c>
      <c r="M12">
        <f>EDWPCL!V12</f>
        <v>0</v>
      </c>
      <c r="N12">
        <f>'MSW BWN'!V12</f>
        <v>1.0017119999999999</v>
      </c>
      <c r="O12">
        <f>NDMC_ISGS_exbus!BB12</f>
        <v>85.269611828350079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2.27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1.9515810484362226</v>
      </c>
      <c r="AD12">
        <f t="shared" si="1"/>
        <v>119.37508626138839</v>
      </c>
      <c r="AE12">
        <f>'IDT-1'!E12</f>
        <v>0</v>
      </c>
      <c r="AF12" s="26"/>
      <c r="AG12">
        <f t="shared" si="2"/>
        <v>119.37508626138839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2.0710730948678071</v>
      </c>
      <c r="F13">
        <f>GT_Spot!S13</f>
        <v>0</v>
      </c>
      <c r="G13">
        <f>PPCL_NG!S13</f>
        <v>43.720012137093981</v>
      </c>
      <c r="H13">
        <f>PPCL_Spot!S13</f>
        <v>0</v>
      </c>
      <c r="I13">
        <f>Bawana_NG!S13</f>
        <v>23.359104260132675</v>
      </c>
      <c r="J13">
        <f>Bawana_RLNG!S13</f>
        <v>0</v>
      </c>
      <c r="K13">
        <f>Bawana_Spot!S13</f>
        <v>13.680000000000003</v>
      </c>
      <c r="L13">
        <f>TWOMCL!R13</f>
        <v>0</v>
      </c>
      <c r="M13">
        <f>EDWPCL!V13</f>
        <v>0</v>
      </c>
      <c r="N13">
        <f>'MSW BWN'!V13</f>
        <v>0.90988839999999993</v>
      </c>
      <c r="O13">
        <f>NDMC_ISGS_exbus!BB13</f>
        <v>85.269598389679956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2.27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1.9511675273893812</v>
      </c>
      <c r="AD13">
        <f t="shared" si="1"/>
        <v>119.32850875438506</v>
      </c>
      <c r="AE13">
        <f>'IDT-1'!E13</f>
        <v>0</v>
      </c>
      <c r="AF13" s="26"/>
      <c r="AG13">
        <f t="shared" si="2"/>
        <v>119.32850875438506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2.0710730948678071</v>
      </c>
      <c r="F14">
        <f>GT_Spot!S14</f>
        <v>0</v>
      </c>
      <c r="G14">
        <f>PPCL_NG!S14</f>
        <v>43.710315702365342</v>
      </c>
      <c r="H14">
        <f>PPCL_Spot!S14</f>
        <v>0</v>
      </c>
      <c r="I14">
        <f>Bawana_NG!S14</f>
        <v>23.359104260132675</v>
      </c>
      <c r="J14">
        <f>Bawana_RLNG!S14</f>
        <v>0</v>
      </c>
      <c r="K14">
        <f>Bawana_Spot!S14</f>
        <v>13.680000000000003</v>
      </c>
      <c r="L14">
        <f>TWOMCL!R14</f>
        <v>0</v>
      </c>
      <c r="M14">
        <f>EDWPCL!V14</f>
        <v>0</v>
      </c>
      <c r="N14">
        <f>'MSW BWN'!V14</f>
        <v>0.9567163999999998</v>
      </c>
      <c r="O14">
        <f>NDMC_ISGS_exbus!BB14</f>
        <v>85.269611828350079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2.27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1.951494403424066</v>
      </c>
      <c r="AD14">
        <f t="shared" si="1"/>
        <v>119.36532688229185</v>
      </c>
      <c r="AE14">
        <f>'IDT-1'!E14</f>
        <v>0</v>
      </c>
      <c r="AF14" s="26"/>
      <c r="AG14">
        <f t="shared" si="2"/>
        <v>119.36532688229185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2.0710730948678071</v>
      </c>
      <c r="F15">
        <f>GT_Spot!S15</f>
        <v>0</v>
      </c>
      <c r="G15">
        <f>PPCL_NG!S15</f>
        <v>43.636380387559477</v>
      </c>
      <c r="H15">
        <f>PPCL_Spot!S15</f>
        <v>0</v>
      </c>
      <c r="I15">
        <f>Bawana_NG!S15</f>
        <v>23.359104260132675</v>
      </c>
      <c r="J15">
        <f>Bawana_RLNG!S15</f>
        <v>0</v>
      </c>
      <c r="K15">
        <f>Bawana_Spot!S15</f>
        <v>13.680000000000003</v>
      </c>
      <c r="L15">
        <f>TWOMCL!R15</f>
        <v>0</v>
      </c>
      <c r="M15">
        <f>EDWPCL!V15</f>
        <v>0</v>
      </c>
      <c r="N15">
        <f>'MSW BWN'!V15</f>
        <v>0.94511119999999993</v>
      </c>
      <c r="O15">
        <f>NDMC_ISGS_exbus!BB15</f>
        <v>85.269598389679956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2.27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1.9507415286334773</v>
      </c>
      <c r="AD15">
        <f t="shared" si="1"/>
        <v>119.28052580360645</v>
      </c>
      <c r="AE15">
        <f>'IDT-1'!E15</f>
        <v>0</v>
      </c>
      <c r="AF15" s="26"/>
      <c r="AG15">
        <f t="shared" si="2"/>
        <v>119.28052580360645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2.0710730948678071</v>
      </c>
      <c r="F16">
        <f>GT_Spot!S16</f>
        <v>0</v>
      </c>
      <c r="G16">
        <f>PPCL_NG!S16</f>
        <v>43.584262050893031</v>
      </c>
      <c r="H16">
        <f>PPCL_Spot!S16</f>
        <v>0</v>
      </c>
      <c r="I16">
        <f>Bawana_NG!S16</f>
        <v>23.359104260132675</v>
      </c>
      <c r="J16">
        <f>Bawana_RLNG!S16</f>
        <v>0</v>
      </c>
      <c r="K16">
        <f>Bawana_Spot!S16</f>
        <v>13.680000000000003</v>
      </c>
      <c r="L16">
        <f>TWOMCL!R16</f>
        <v>0</v>
      </c>
      <c r="M16">
        <f>EDWPCL!V16</f>
        <v>0</v>
      </c>
      <c r="N16">
        <f>'MSW BWN'!V16</f>
        <v>0.91273879999999974</v>
      </c>
      <c r="O16">
        <f>NDMC_ISGS_exbus!BB16</f>
        <v>85.269611828350079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2.27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1.9499981284111096</v>
      </c>
      <c r="AD16">
        <f t="shared" si="1"/>
        <v>119.19679190583248</v>
      </c>
      <c r="AE16">
        <f>'IDT-1'!E16</f>
        <v>0</v>
      </c>
      <c r="AF16" s="26"/>
      <c r="AG16">
        <f t="shared" si="2"/>
        <v>119.19679190583248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2.0710730948678071</v>
      </c>
      <c r="F17">
        <f>GT_Spot!S17</f>
        <v>0</v>
      </c>
      <c r="G17">
        <f>PPCL_NG!S17</f>
        <v>43.664257637404305</v>
      </c>
      <c r="H17">
        <f>PPCL_Spot!S17</f>
        <v>0</v>
      </c>
      <c r="I17">
        <f>Bawana_NG!S17</f>
        <v>23.359104260132675</v>
      </c>
      <c r="J17">
        <f>Bawana_RLNG!S17</f>
        <v>0</v>
      </c>
      <c r="K17">
        <f>Bawana_Spot!S17</f>
        <v>13.680000000000003</v>
      </c>
      <c r="L17">
        <f>TWOMCL!R17</f>
        <v>0</v>
      </c>
      <c r="M17">
        <f>EDWPCL!V17</f>
        <v>0</v>
      </c>
      <c r="N17">
        <f>'MSW BWN'!V17</f>
        <v>0.97626199999999985</v>
      </c>
      <c r="O17">
        <f>NDMC_ISGS_exbus!BB17</f>
        <v>85.269598389679956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2.27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1.951260975472112</v>
      </c>
      <c r="AD17">
        <f t="shared" si="1"/>
        <v>119.33903440661265</v>
      </c>
      <c r="AE17">
        <f>'IDT-1'!E17</f>
        <v>0</v>
      </c>
      <c r="AF17" s="26"/>
      <c r="AG17">
        <f t="shared" si="2"/>
        <v>119.33903440661265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2.0710730948678071</v>
      </c>
      <c r="F18">
        <f>GT_Spot!S18</f>
        <v>0</v>
      </c>
      <c r="G18">
        <f>PPCL_NG!S18</f>
        <v>43.640016550582708</v>
      </c>
      <c r="H18">
        <f>PPCL_Spot!S18</f>
        <v>0</v>
      </c>
      <c r="I18">
        <f>Bawana_NG!S18</f>
        <v>23.359104260132675</v>
      </c>
      <c r="J18">
        <f>Bawana_RLNG!S18</f>
        <v>0</v>
      </c>
      <c r="K18">
        <f>Bawana_Spot!S18</f>
        <v>13.680000000000003</v>
      </c>
      <c r="L18">
        <f>TWOMCL!R18</f>
        <v>0</v>
      </c>
      <c r="M18">
        <f>EDWPCL!V18</f>
        <v>0</v>
      </c>
      <c r="N18">
        <f>'MSW BWN'!V18</f>
        <v>1.0086343999999998</v>
      </c>
      <c r="O18">
        <f>NDMC_ISGS_exbus!BB18</f>
        <v>85.269611828350079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2.27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1.9513326492883787</v>
      </c>
      <c r="AD18">
        <f t="shared" si="1"/>
        <v>119.34710748464489</v>
      </c>
      <c r="AE18">
        <f>'IDT-1'!E18</f>
        <v>0</v>
      </c>
      <c r="AF18" s="26"/>
      <c r="AG18">
        <f t="shared" si="2"/>
        <v>119.34710748464489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2.0710730948678071</v>
      </c>
      <c r="F19">
        <f>GT_Spot!S19</f>
        <v>0</v>
      </c>
      <c r="G19">
        <f>PPCL_NG!S19</f>
        <v>43.636380387559477</v>
      </c>
      <c r="H19">
        <f>PPCL_Spot!S19</f>
        <v>0</v>
      </c>
      <c r="I19">
        <f>Bawana_NG!S19</f>
        <v>23.359104260132675</v>
      </c>
      <c r="J19">
        <f>Bawana_RLNG!S19</f>
        <v>0</v>
      </c>
      <c r="K19">
        <f>Bawana_Spot!S19</f>
        <v>13.680000000000003</v>
      </c>
      <c r="L19">
        <f>TWOMCL!R19</f>
        <v>0</v>
      </c>
      <c r="M19">
        <f>EDWPCL!V19</f>
        <v>0</v>
      </c>
      <c r="N19">
        <f>'MSW BWN'!V19</f>
        <v>1.0369347999999998</v>
      </c>
      <c r="O19">
        <f>NDMC_ISGS_exbus!BB19</f>
        <v>85.239956389679961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2.27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1.9512887267134773</v>
      </c>
      <c r="AD19">
        <f t="shared" si="1"/>
        <v>119.34216020552645</v>
      </c>
      <c r="AE19">
        <f>'IDT-1'!E19</f>
        <v>0</v>
      </c>
      <c r="AF19" s="26"/>
      <c r="AG19">
        <f t="shared" si="2"/>
        <v>119.34216020552645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2.0710730948678071</v>
      </c>
      <c r="F20">
        <f>GT_Spot!S20</f>
        <v>0</v>
      </c>
      <c r="G20">
        <f>PPCL_NG!S20</f>
        <v>43.615775463761118</v>
      </c>
      <c r="H20">
        <f>PPCL_Spot!S20</f>
        <v>0</v>
      </c>
      <c r="I20">
        <f>Bawana_NG!S20</f>
        <v>23.359104260132675</v>
      </c>
      <c r="J20">
        <f>Bawana_RLNG!S20</f>
        <v>0</v>
      </c>
      <c r="K20">
        <f>Bawana_Spot!S20</f>
        <v>13.680000000000003</v>
      </c>
      <c r="L20">
        <f>TWOMCL!R20</f>
        <v>0</v>
      </c>
      <c r="M20">
        <f>EDWPCL!V20</f>
        <v>0</v>
      </c>
      <c r="N20">
        <f>'MSW BWN'!V20</f>
        <v>0.95977039999999991</v>
      </c>
      <c r="O20">
        <f>NDMC_ISGS_exbus!BB20</f>
        <v>83.830335708366576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2.27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1.9380236946684943</v>
      </c>
      <c r="AD20">
        <f t="shared" si="1"/>
        <v>117.84803523245972</v>
      </c>
      <c r="AE20">
        <f>'IDT-1'!E20</f>
        <v>0</v>
      </c>
      <c r="AF20" s="26"/>
      <c r="AG20">
        <f t="shared" si="2"/>
        <v>117.84803523245972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2.0710730948678071</v>
      </c>
      <c r="F21">
        <f>GT_Spot!S21</f>
        <v>0</v>
      </c>
      <c r="G21">
        <f>PPCL_NG!S21</f>
        <v>43.587898213916276</v>
      </c>
      <c r="H21">
        <f>PPCL_Spot!S21</f>
        <v>0</v>
      </c>
      <c r="I21">
        <f>Bawana_NG!S21</f>
        <v>23.359104260132675</v>
      </c>
      <c r="J21">
        <f>Bawana_RLNG!S21</f>
        <v>0</v>
      </c>
      <c r="K21">
        <f>Bawana_Spot!S21</f>
        <v>13.680000000000003</v>
      </c>
      <c r="L21">
        <f>TWOMCL!R21</f>
        <v>0</v>
      </c>
      <c r="M21">
        <f>EDWPCL!V21</f>
        <v>0</v>
      </c>
      <c r="N21">
        <f>'MSW BWN'!V21</f>
        <v>0.98990319999999987</v>
      </c>
      <c r="O21">
        <f>NDMC_ISGS_exbus!BB21</f>
        <v>83.830081166559253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2.27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1.938041303541955</v>
      </c>
      <c r="AD21">
        <f t="shared" si="1"/>
        <v>117.85001863193406</v>
      </c>
      <c r="AE21">
        <f>'IDT-1'!E21</f>
        <v>0</v>
      </c>
      <c r="AF21" s="26"/>
      <c r="AG21">
        <f t="shared" si="2"/>
        <v>117.85001863193406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2.0710730948678071</v>
      </c>
      <c r="F22">
        <f>GT_Spot!S22</f>
        <v>0</v>
      </c>
      <c r="G22">
        <f>PPCL_NG!S22</f>
        <v>43.718800082752914</v>
      </c>
      <c r="H22">
        <f>PPCL_Spot!S22</f>
        <v>0</v>
      </c>
      <c r="I22">
        <f>Bawana_NG!S22</f>
        <v>23.36</v>
      </c>
      <c r="J22">
        <f>Bawana_RLNG!S22</f>
        <v>0</v>
      </c>
      <c r="K22">
        <f>Bawana_Spot!S22</f>
        <v>13.680000000000003</v>
      </c>
      <c r="L22">
        <f>TWOMCL!R22</f>
        <v>0</v>
      </c>
      <c r="M22">
        <f>EDWPCL!V22</f>
        <v>0</v>
      </c>
      <c r="N22">
        <f>'MSW BWN'!V22</f>
        <v>0.98990319999999987</v>
      </c>
      <c r="O22">
        <f>NDMC_ISGS_exbus!BB22</f>
        <v>83.660292101281044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2.27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1.9377069787241017</v>
      </c>
      <c r="AD22">
        <f t="shared" si="1"/>
        <v>117.81236150017769</v>
      </c>
      <c r="AE22">
        <f>'IDT-1'!E22</f>
        <v>0</v>
      </c>
      <c r="AF22" s="26"/>
      <c r="AG22">
        <f t="shared" si="2"/>
        <v>117.81236150017769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2.0710730948678071</v>
      </c>
      <c r="F23">
        <f>GT_Spot!S23</f>
        <v>0</v>
      </c>
      <c r="G23">
        <f>PPCL_NG!S23</f>
        <v>43.613351355078947</v>
      </c>
      <c r="H23">
        <f>PPCL_Spot!S23</f>
        <v>0</v>
      </c>
      <c r="I23">
        <f>Bawana_NG!S23</f>
        <v>23.36</v>
      </c>
      <c r="J23">
        <f>Bawana_RLNG!S23</f>
        <v>0</v>
      </c>
      <c r="K23">
        <f>Bawana_Spot!S23</f>
        <v>13.68</v>
      </c>
      <c r="L23">
        <f>TWOMCL!R23</f>
        <v>0</v>
      </c>
      <c r="M23">
        <f>EDWPCL!V23</f>
        <v>0</v>
      </c>
      <c r="N23">
        <f>'MSW BWN'!V23</f>
        <v>1.0320483999999996</v>
      </c>
      <c r="O23">
        <f>NDMC_ISGS_exbus!BB23</f>
        <v>83.480213803001888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2.27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1.9355652186557142</v>
      </c>
      <c r="AD23">
        <f t="shared" si="1"/>
        <v>117.57112143429293</v>
      </c>
      <c r="AE23">
        <f>'IDT-1'!E23</f>
        <v>0</v>
      </c>
      <c r="AF23" s="26"/>
      <c r="AG23">
        <f t="shared" si="2"/>
        <v>117.57112143429293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2.0710730948678071</v>
      </c>
      <c r="F24">
        <f>GT_Spot!S24</f>
        <v>0</v>
      </c>
      <c r="G24">
        <f>PPCL_NG!S24</f>
        <v>43.640016550582708</v>
      </c>
      <c r="H24">
        <f>PPCL_Spot!S24</f>
        <v>0</v>
      </c>
      <c r="I24">
        <f>Bawana_NG!S24</f>
        <v>23.36</v>
      </c>
      <c r="J24">
        <f>Bawana_RLNG!S24</f>
        <v>0</v>
      </c>
      <c r="K24">
        <f>Bawana_Spot!S24</f>
        <v>13.68</v>
      </c>
      <c r="L24">
        <f>TWOMCL!R24</f>
        <v>0</v>
      </c>
      <c r="M24">
        <f>EDWPCL!V24</f>
        <v>0</v>
      </c>
      <c r="N24">
        <f>'MSW BWN'!V24</f>
        <v>0.99886159999999979</v>
      </c>
      <c r="O24">
        <f>NDMC_ISGS_exbus!BB24</f>
        <v>83.480229723844673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2.27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1.9355079686395638</v>
      </c>
      <c r="AD24">
        <f t="shared" si="1"/>
        <v>117.56467300065563</v>
      </c>
      <c r="AE24">
        <f>'IDT-1'!E24</f>
        <v>0</v>
      </c>
      <c r="AF24" s="26"/>
      <c r="AG24">
        <f t="shared" si="2"/>
        <v>117.56467300065563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2.0710730948678071</v>
      </c>
      <c r="F25">
        <f>GT_Spot!S25</f>
        <v>0</v>
      </c>
      <c r="G25">
        <f>PPCL_NG!S25</f>
        <v>43.587898213916276</v>
      </c>
      <c r="H25">
        <f>PPCL_Spot!S25</f>
        <v>0</v>
      </c>
      <c r="I25">
        <f>Bawana_NG!S25</f>
        <v>23.360000000000003</v>
      </c>
      <c r="J25">
        <f>Bawana_RLNG!S25</f>
        <v>0</v>
      </c>
      <c r="K25">
        <f>Bawana_Spot!S25</f>
        <v>13.68</v>
      </c>
      <c r="L25">
        <f>TWOMCL!R25</f>
        <v>0</v>
      </c>
      <c r="M25">
        <f>EDWPCL!V25</f>
        <v>0</v>
      </c>
      <c r="N25">
        <f>'MSW BWN'!V25</f>
        <v>1.0114847999999999</v>
      </c>
      <c r="O25">
        <f>NDMC_ISGS_exbus!BB25</f>
        <v>83.480227831718977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2.27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1.9351603947861928</v>
      </c>
      <c r="AD25">
        <f t="shared" si="1"/>
        <v>117.52552354571687</v>
      </c>
      <c r="AE25">
        <f>'IDT-1'!E25</f>
        <v>0</v>
      </c>
      <c r="AF25" s="26"/>
      <c r="AG25">
        <f t="shared" si="2"/>
        <v>117.52552354571687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2.0710730948678071</v>
      </c>
      <c r="F26">
        <f>GT_Spot!S26</f>
        <v>0</v>
      </c>
      <c r="G26">
        <f>PPCL_NG!S26</f>
        <v>43.665469691745393</v>
      </c>
      <c r="H26">
        <f>PPCL_Spot!S26</f>
        <v>0</v>
      </c>
      <c r="I26">
        <f>Bawana_NG!S26</f>
        <v>23.360000000000003</v>
      </c>
      <c r="J26">
        <f>Bawana_RLNG!S26</f>
        <v>0</v>
      </c>
      <c r="K26">
        <f>Bawana_Spot!S26</f>
        <v>13.68</v>
      </c>
      <c r="L26">
        <f>TWOMCL!R26</f>
        <v>0</v>
      </c>
      <c r="M26">
        <f>EDWPCL!V26</f>
        <v>0</v>
      </c>
      <c r="N26">
        <f>'MSW BWN'!V26</f>
        <v>1.0261439999999999</v>
      </c>
      <c r="O26">
        <f>NDMC_ISGS_exbus!BB26</f>
        <v>83.715801151677269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2.27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1.9380450699667222</v>
      </c>
      <c r="AD26">
        <f t="shared" si="1"/>
        <v>117.85044286832375</v>
      </c>
      <c r="AE26">
        <f>'IDT-1'!E26</f>
        <v>0</v>
      </c>
      <c r="AF26" s="26"/>
      <c r="AG26">
        <f t="shared" si="2"/>
        <v>117.85044286832375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2.0710730948678071</v>
      </c>
      <c r="F27">
        <f>GT_Spot!S27</f>
        <v>0</v>
      </c>
      <c r="G27">
        <f>PPCL_NG!S27</f>
        <v>43.785463071512304</v>
      </c>
      <c r="H27">
        <f>PPCL_Spot!S27</f>
        <v>0</v>
      </c>
      <c r="I27">
        <f>Bawana_NG!S27</f>
        <v>23.36</v>
      </c>
      <c r="J27">
        <f>Bawana_RLNG!S27</f>
        <v>0</v>
      </c>
      <c r="K27">
        <f>Bawana_Spot!S27</f>
        <v>13.68</v>
      </c>
      <c r="L27">
        <f>TWOMCL!R27</f>
        <v>0</v>
      </c>
      <c r="M27">
        <f>EDWPCL!V27</f>
        <v>0</v>
      </c>
      <c r="N27">
        <f>'MSW BWN'!V27</f>
        <v>0.96465679999999987</v>
      </c>
      <c r="O27">
        <f>NDMC_ISGS_exbus!BB27</f>
        <v>84.965516816312899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2.27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1.9495574221974645</v>
      </c>
      <c r="AD27">
        <f t="shared" si="1"/>
        <v>119.14715236049555</v>
      </c>
      <c r="AE27">
        <f>'IDT-1'!E27</f>
        <v>0</v>
      </c>
      <c r="AF27" s="26"/>
      <c r="AG27">
        <f t="shared" si="2"/>
        <v>119.14715236049555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43.650925039652435</v>
      </c>
      <c r="H28">
        <f>PPCL_Spot!S28</f>
        <v>0</v>
      </c>
      <c r="I28">
        <f>Bawana_NG!S28</f>
        <v>23.360000000000003</v>
      </c>
      <c r="J28">
        <f>Bawana_RLNG!S28</f>
        <v>0</v>
      </c>
      <c r="K28">
        <f>Bawana_Spot!S28</f>
        <v>13.68</v>
      </c>
      <c r="L28">
        <f>TWOMCL!R28</f>
        <v>0</v>
      </c>
      <c r="M28">
        <f>EDWPCL!V28</f>
        <v>0</v>
      </c>
      <c r="N28">
        <f>'MSW BWN'!V28</f>
        <v>0.94409319999999985</v>
      </c>
      <c r="O28">
        <f>NDMC_ISGS_exbus!BB28</f>
        <v>86.145995267852101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2.27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1.05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2.042708738210643</v>
      </c>
      <c r="AD28">
        <f t="shared" si="1"/>
        <v>129.6393778641617</v>
      </c>
      <c r="AE28">
        <f>'IDT-1'!E28</f>
        <v>0</v>
      </c>
      <c r="AF28" s="26"/>
      <c r="AG28">
        <f t="shared" si="2"/>
        <v>129.6393778641617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8.51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43.712739811047506</v>
      </c>
      <c r="H29">
        <f>PPCL_Spot!S29</f>
        <v>0</v>
      </c>
      <c r="I29">
        <f>Bawana_NG!S29</f>
        <v>23.360000000000003</v>
      </c>
      <c r="J29">
        <f>Bawana_RLNG!S29</f>
        <v>0</v>
      </c>
      <c r="K29">
        <f>Bawana_Spot!S29</f>
        <v>13.68</v>
      </c>
      <c r="L29">
        <f>TWOMCL!R29</f>
        <v>0</v>
      </c>
      <c r="M29">
        <f>EDWPCL!V29</f>
        <v>0</v>
      </c>
      <c r="N29">
        <f>'MSW BWN'!V29</f>
        <v>0.92556559999999988</v>
      </c>
      <c r="O29">
        <f>NDMC_ISGS_exbus!BB29</f>
        <v>88.511139046452087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2.27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4.33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2.0576549305705996</v>
      </c>
      <c r="AD29">
        <f t="shared" si="1"/>
        <v>131.32286262179682</v>
      </c>
      <c r="AE29">
        <f>'IDT-1'!E29</f>
        <v>0</v>
      </c>
      <c r="AF29" s="26"/>
      <c r="AG29">
        <f t="shared" si="2"/>
        <v>131.32286262179682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-50</v>
      </c>
      <c r="AM29" s="75">
        <f>RTM_PXI!K29</f>
        <v>0</v>
      </c>
      <c r="AN29" s="75">
        <f>RTM_PXI!Q29</f>
        <v>0</v>
      </c>
      <c r="AO29" s="192">
        <f>GDAM_IEX!K29</f>
        <v>4.5199999999999996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43.738192952210184</v>
      </c>
      <c r="H30">
        <f>PPCL_Spot!S30</f>
        <v>0</v>
      </c>
      <c r="I30">
        <f>Bawana_NG!S30</f>
        <v>23.36</v>
      </c>
      <c r="J30">
        <f>Bawana_RLNG!S30</f>
        <v>0</v>
      </c>
      <c r="K30">
        <f>Bawana_Spot!S30</f>
        <v>13.68</v>
      </c>
      <c r="L30">
        <f>TWOMCL!R30</f>
        <v>0</v>
      </c>
      <c r="M30">
        <f>EDWPCL!V30</f>
        <v>0</v>
      </c>
      <c r="N30">
        <f>'MSW BWN'!V30</f>
        <v>0.90988839999999993</v>
      </c>
      <c r="O30">
        <f>NDMC_ISGS_exbus!BB30</f>
        <v>91.379188583252102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2.27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3.25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2.0761157947766713</v>
      </c>
      <c r="AD30">
        <f t="shared" si="1"/>
        <v>133.40222723555343</v>
      </c>
      <c r="AE30">
        <f>'IDT-1'!E30</f>
        <v>0</v>
      </c>
      <c r="AF30" s="26"/>
      <c r="AG30">
        <f t="shared" si="2"/>
        <v>133.40222723555343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-50</v>
      </c>
      <c r="AM30" s="75">
        <f>RTM_PXI!K30</f>
        <v>0</v>
      </c>
      <c r="AN30" s="75">
        <f>RTM_PXI!Q30</f>
        <v>0</v>
      </c>
      <c r="AO30" s="192">
        <f>GDAM_IEX!K30</f>
        <v>4.82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2.0710730948678071</v>
      </c>
      <c r="F31">
        <f>GT_Spot!S31</f>
        <v>0</v>
      </c>
      <c r="G31">
        <f>PPCL_NG!S31</f>
        <v>43.701831321977792</v>
      </c>
      <c r="H31">
        <f>PPCL_Spot!S31</f>
        <v>0</v>
      </c>
      <c r="I31">
        <f>Bawana_NG!S31</f>
        <v>23.36</v>
      </c>
      <c r="J31">
        <f>Bawana_RLNG!S31</f>
        <v>0</v>
      </c>
      <c r="K31">
        <f>Bawana_Spot!S31</f>
        <v>13.68</v>
      </c>
      <c r="L31">
        <f>TWOMCL!R31</f>
        <v>0</v>
      </c>
      <c r="M31">
        <f>EDWPCL!V31</f>
        <v>0</v>
      </c>
      <c r="N31">
        <f>'MSW BWN'!V31</f>
        <v>0.90398400000000001</v>
      </c>
      <c r="O31">
        <f>NDMC_ISGS_exbus!BB31</f>
        <v>95.054869197152101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2.27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10.71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1.8653514670031801</v>
      </c>
      <c r="AD31">
        <f t="shared" si="1"/>
        <v>210.10640614699452</v>
      </c>
      <c r="AE31">
        <f>'IDT-1'!E31</f>
        <v>0</v>
      </c>
      <c r="AF31" s="26"/>
      <c r="AG31">
        <f t="shared" si="2"/>
        <v>210.10640614699452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20.22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2.0710730948678071</v>
      </c>
      <c r="F32">
        <f>GT_Spot!S32</f>
        <v>0</v>
      </c>
      <c r="G32">
        <f>PPCL_NG!S32</f>
        <v>43.664257637404297</v>
      </c>
      <c r="H32">
        <f>PPCL_Spot!S32</f>
        <v>0</v>
      </c>
      <c r="I32">
        <f>Bawana_NG!S32</f>
        <v>23.360000000000003</v>
      </c>
      <c r="J32">
        <f>Bawana_RLNG!S32</f>
        <v>0</v>
      </c>
      <c r="K32">
        <f>Bawana_Spot!S32</f>
        <v>13.68</v>
      </c>
      <c r="L32">
        <f>TWOMCL!R32</f>
        <v>0</v>
      </c>
      <c r="M32">
        <f>EDWPCL!V32</f>
        <v>0</v>
      </c>
      <c r="N32">
        <f>'MSW BWN'!V32</f>
        <v>0.90296599999999971</v>
      </c>
      <c r="O32">
        <f>NDMC_ISGS_exbus!BB32</f>
        <v>95.493624892252086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2.27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9.01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1.8573449102958131</v>
      </c>
      <c r="AD32">
        <f t="shared" si="1"/>
        <v>209.20457671422838</v>
      </c>
      <c r="AE32">
        <f>'IDT-1'!E32</f>
        <v>0</v>
      </c>
      <c r="AF32" s="26"/>
      <c r="AG32">
        <f t="shared" si="2"/>
        <v>209.20457671422838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20.61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2.0710730948678071</v>
      </c>
      <c r="F33">
        <f>GT_Spot!S33</f>
        <v>0</v>
      </c>
      <c r="G33">
        <f>PPCL_NG!S33</f>
        <v>43.590322322598432</v>
      </c>
      <c r="H33">
        <f>PPCL_Spot!S33</f>
        <v>0</v>
      </c>
      <c r="I33">
        <f>Bawana_NG!S33</f>
        <v>23.36</v>
      </c>
      <c r="J33">
        <f>Bawana_RLNG!S33</f>
        <v>0</v>
      </c>
      <c r="K33">
        <f>Bawana_Spot!S33</f>
        <v>13.68</v>
      </c>
      <c r="L33">
        <f>TWOMCL!R33</f>
        <v>0</v>
      </c>
      <c r="M33">
        <f>EDWPCL!V33</f>
        <v>0</v>
      </c>
      <c r="N33">
        <f>'MSW BWN'!V33</f>
        <v>0.90194799999999975</v>
      </c>
      <c r="O33">
        <f>NDMC_ISGS_exbus!BB33</f>
        <v>95.493624892252086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2.27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12.38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1.8738453211255215</v>
      </c>
      <c r="AD33">
        <f t="shared" si="1"/>
        <v>211.06312298859282</v>
      </c>
      <c r="AE33">
        <f>'IDT-1'!E33</f>
        <v>0</v>
      </c>
      <c r="AF33" s="26"/>
      <c r="AG33">
        <f t="shared" si="2"/>
        <v>211.06312298859282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19.190000000000001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2.0710730948678071</v>
      </c>
      <c r="F34">
        <f>GT_Spot!S34</f>
        <v>0</v>
      </c>
      <c r="G34">
        <f>PPCL_NG!S34</f>
        <v>43.465480725467195</v>
      </c>
      <c r="H34">
        <f>PPCL_Spot!S34</f>
        <v>0</v>
      </c>
      <c r="I34">
        <f>Bawana_NG!S34</f>
        <v>23.360000000000003</v>
      </c>
      <c r="J34">
        <f>Bawana_RLNG!S34</f>
        <v>0</v>
      </c>
      <c r="K34">
        <f>Bawana_Spot!S34</f>
        <v>13.68</v>
      </c>
      <c r="L34">
        <f>TWOMCL!R34</f>
        <v>0</v>
      </c>
      <c r="M34">
        <f>EDWPCL!V34</f>
        <v>0</v>
      </c>
      <c r="N34">
        <f>'MSW BWN'!V34</f>
        <v>0.88158799999999982</v>
      </c>
      <c r="O34">
        <f>NDMC_ISGS_exbus!BB34</f>
        <v>95.493624892252086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2.27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14.27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1.8667595470707665</v>
      </c>
      <c r="AD34">
        <f t="shared" si="1"/>
        <v>210.26500716551632</v>
      </c>
      <c r="AE34">
        <f>'IDT-1'!E34</f>
        <v>0</v>
      </c>
      <c r="AF34" s="26"/>
      <c r="AG34">
        <f t="shared" si="2"/>
        <v>210.26500716551632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16.64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2.0710730948678071</v>
      </c>
      <c r="F35">
        <f>GT_Spot!S35</f>
        <v>0</v>
      </c>
      <c r="G35">
        <f>PPCL_NG!S35</f>
        <v>43.63153217019515</v>
      </c>
      <c r="H35">
        <f>PPCL_Spot!S35</f>
        <v>0</v>
      </c>
      <c r="I35">
        <f>Bawana_NG!S35</f>
        <v>23.36</v>
      </c>
      <c r="J35">
        <f>Bawana_RLNG!S35</f>
        <v>0</v>
      </c>
      <c r="K35">
        <f>Bawana_Spot!S35</f>
        <v>13.68</v>
      </c>
      <c r="L35">
        <f>TWOMCL!R35</f>
        <v>0</v>
      </c>
      <c r="M35">
        <f>EDWPCL!V35</f>
        <v>0</v>
      </c>
      <c r="N35">
        <f>'MSW BWN'!V35</f>
        <v>0.9001155999999999</v>
      </c>
      <c r="O35">
        <f>NDMC_ISGS_exbus!BB35</f>
        <v>95.456630725452086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2.27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15.67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1.8806422939965326</v>
      </c>
      <c r="AD35">
        <f t="shared" si="1"/>
        <v>211.8287092965185</v>
      </c>
      <c r="AE35">
        <f>'IDT-1'!E35</f>
        <v>0</v>
      </c>
      <c r="AF35" s="26"/>
      <c r="AG35">
        <f t="shared" si="2"/>
        <v>211.8287092965185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16.670000000000002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2.0710730948678071</v>
      </c>
      <c r="F36">
        <f>GT_Spot!S36</f>
        <v>0</v>
      </c>
      <c r="G36">
        <f>PPCL_NG!S36</f>
        <v>43.695771050272391</v>
      </c>
      <c r="H36">
        <f>PPCL_Spot!S36</f>
        <v>0</v>
      </c>
      <c r="I36">
        <f>Bawana_NG!S36</f>
        <v>23.36</v>
      </c>
      <c r="J36">
        <f>Bawana_RLNG!S36</f>
        <v>0</v>
      </c>
      <c r="K36">
        <f>Bawana_Spot!S36</f>
        <v>13.68</v>
      </c>
      <c r="L36">
        <f>TWOMCL!R36</f>
        <v>0</v>
      </c>
      <c r="M36">
        <f>EDWPCL!V36</f>
        <v>0</v>
      </c>
      <c r="N36">
        <f>'MSW BWN'!V36</f>
        <v>0.90500199999999997</v>
      </c>
      <c r="O36">
        <f>NDMC_ISGS_exbus!BB36</f>
        <v>95.036247269052083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2.27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22.07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1.9872872220448923</v>
      </c>
      <c r="AD36">
        <f t="shared" si="1"/>
        <v>223.8408061921474</v>
      </c>
      <c r="AE36">
        <f>'IDT-1'!E36</f>
        <v>0</v>
      </c>
      <c r="AF36" s="26"/>
      <c r="AG36">
        <f t="shared" si="2"/>
        <v>223.8408061921474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22.74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2.0530730677921394</v>
      </c>
      <c r="F37">
        <f>GT_Spot!S37</f>
        <v>0</v>
      </c>
      <c r="G37">
        <f>PPCL_NG!S37</f>
        <v>43.601230811668152</v>
      </c>
      <c r="H37">
        <f>PPCL_Spot!S37</f>
        <v>0</v>
      </c>
      <c r="I37">
        <f>Bawana_NG!S37</f>
        <v>23.36</v>
      </c>
      <c r="J37">
        <f>Bawana_RLNG!S37</f>
        <v>0</v>
      </c>
      <c r="K37">
        <f>Bawana_Spot!S37</f>
        <v>13.68</v>
      </c>
      <c r="L37">
        <f>TWOMCL!R37</f>
        <v>0</v>
      </c>
      <c r="M37">
        <f>EDWPCL!V37</f>
        <v>0</v>
      </c>
      <c r="N37">
        <f>'MSW BWN'!V37</f>
        <v>0.92067919999999992</v>
      </c>
      <c r="O37">
        <f>NDMC_ISGS_exbus!BB37</f>
        <v>92.854426852552095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2.27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18.829999999999998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1.9035228074017094</v>
      </c>
      <c r="AD37">
        <f t="shared" si="1"/>
        <v>214.40588712461073</v>
      </c>
      <c r="AE37">
        <f>'IDT-1'!E37</f>
        <v>0</v>
      </c>
      <c r="AF37" s="26"/>
      <c r="AG37">
        <f t="shared" si="2"/>
        <v>214.40588712461073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18.739999999999998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2.0530730677921394</v>
      </c>
      <c r="F38">
        <f>GT_Spot!S38</f>
        <v>0</v>
      </c>
      <c r="G38">
        <f>PPCL_NG!S38</f>
        <v>43.735768843528021</v>
      </c>
      <c r="H38">
        <f>PPCL_Spot!S38</f>
        <v>0</v>
      </c>
      <c r="I38">
        <f>Bawana_NG!S38</f>
        <v>23.36</v>
      </c>
      <c r="J38">
        <f>Bawana_RLNG!S38</f>
        <v>0</v>
      </c>
      <c r="K38">
        <f>Bawana_Spot!S38</f>
        <v>13.68</v>
      </c>
      <c r="L38">
        <f>TWOMCL!R38</f>
        <v>0</v>
      </c>
      <c r="M38">
        <f>EDWPCL!V38</f>
        <v>0</v>
      </c>
      <c r="N38">
        <f>'MSW BWN'!V38</f>
        <v>0.90988839999999993</v>
      </c>
      <c r="O38">
        <f>NDMC_ISGS_exbus!BB38</f>
        <v>90.996743137052093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2.27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16.27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1.8664401663456762</v>
      </c>
      <c r="AD38">
        <f t="shared" si="1"/>
        <v>210.22903328202659</v>
      </c>
      <c r="AE38">
        <f>'IDT-1'!E38</f>
        <v>0</v>
      </c>
      <c r="AF38" s="26"/>
      <c r="AG38">
        <f t="shared" si="2"/>
        <v>210.22903328202659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18.82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2.0549766718506994</v>
      </c>
      <c r="F39">
        <f>GT_Spot!S39</f>
        <v>0</v>
      </c>
      <c r="G39">
        <f>PPCL_NG!S39</f>
        <v>43.465480725467195</v>
      </c>
      <c r="H39">
        <f>PPCL_Spot!S39</f>
        <v>0</v>
      </c>
      <c r="I39">
        <f>Bawana_NG!S39</f>
        <v>23.36</v>
      </c>
      <c r="J39">
        <f>Bawana_RLNG!S39</f>
        <v>0</v>
      </c>
      <c r="K39">
        <f>Bawana_Spot!S39</f>
        <v>13.68</v>
      </c>
      <c r="L39">
        <f>TWOMCL!R39</f>
        <v>0</v>
      </c>
      <c r="M39">
        <f>EDWPCL!V39</f>
        <v>0</v>
      </c>
      <c r="N39">
        <f>'MSW BWN'!V39</f>
        <v>0.91579279999999985</v>
      </c>
      <c r="O39">
        <f>NDMC_ISGS_exbus!BB39</f>
        <v>89.981759075952098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2.27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13.9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1.8080304816047763</v>
      </c>
      <c r="AD39">
        <f t="shared" si="1"/>
        <v>203.64997879166523</v>
      </c>
      <c r="AE39">
        <f>'IDT-1'!E39</f>
        <v>0</v>
      </c>
      <c r="AF39" s="26"/>
      <c r="AG39">
        <f t="shared" si="2"/>
        <v>203.64997879166523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15.83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2.0549766718506994</v>
      </c>
      <c r="F40">
        <f>GT_Spot!S40</f>
        <v>0</v>
      </c>
      <c r="G40">
        <f>PPCL_NG!S40</f>
        <v>43.524871388180117</v>
      </c>
      <c r="H40">
        <f>PPCL_Spot!S40</f>
        <v>0</v>
      </c>
      <c r="I40">
        <f>Bawana_NG!S40</f>
        <v>23.360000000000003</v>
      </c>
      <c r="J40">
        <f>Bawana_RLNG!S40</f>
        <v>0</v>
      </c>
      <c r="K40">
        <f>Bawana_Spot!S40</f>
        <v>13.68</v>
      </c>
      <c r="L40">
        <f>TWOMCL!R40</f>
        <v>0</v>
      </c>
      <c r="M40">
        <f>EDWPCL!V40</f>
        <v>0</v>
      </c>
      <c r="N40">
        <f>'MSW BWN'!V40</f>
        <v>0.9001155999999999</v>
      </c>
      <c r="O40">
        <f>NDMC_ISGS_exbus!BB40</f>
        <v>88.801284646952098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2.27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12.31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1.7748829851014498</v>
      </c>
      <c r="AD40">
        <f t="shared" si="1"/>
        <v>199.91636532188147</v>
      </c>
      <c r="AE40">
        <f>'IDT-1'!E40</f>
        <v>0</v>
      </c>
      <c r="AF40" s="26"/>
      <c r="AG40">
        <f t="shared" si="2"/>
        <v>199.91636532188147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14.79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2.0549766718506994</v>
      </c>
      <c r="F41">
        <f>GT_Spot!S41</f>
        <v>0</v>
      </c>
      <c r="G41">
        <f>PPCL_NG!S41</f>
        <v>41.733187387507492</v>
      </c>
      <c r="H41">
        <f>PPCL_Spot!S41</f>
        <v>0</v>
      </c>
      <c r="I41">
        <f>Bawana_NG!S41</f>
        <v>23.36</v>
      </c>
      <c r="J41">
        <f>Bawana_RLNG!S41</f>
        <v>0</v>
      </c>
      <c r="K41">
        <f>Bawana_Spot!S41</f>
        <v>13.68</v>
      </c>
      <c r="L41">
        <f>TWOMCL!R41</f>
        <v>0</v>
      </c>
      <c r="M41">
        <f>EDWPCL!V41</f>
        <v>0</v>
      </c>
      <c r="N41">
        <f>'MSW BWN'!V41</f>
        <v>0.9361527999999999</v>
      </c>
      <c r="O41">
        <f>NDMC_ISGS_exbus!BB41</f>
        <v>88.392544836352101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2.27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13.37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1.7378843829222508</v>
      </c>
      <c r="AD41">
        <f t="shared" si="1"/>
        <v>195.74897731278804</v>
      </c>
      <c r="AE41">
        <f>'IDT-1'!E41</f>
        <v>0</v>
      </c>
      <c r="AF41" s="26"/>
      <c r="AG41">
        <f t="shared" si="2"/>
        <v>195.74897731278804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11.69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2.0549766718506994</v>
      </c>
      <c r="F42">
        <f>GT_Spot!S42</f>
        <v>0</v>
      </c>
      <c r="G42">
        <f>PPCL_NG!S42</f>
        <v>45.737834070662394</v>
      </c>
      <c r="H42">
        <f>PPCL_Spot!S42</f>
        <v>0</v>
      </c>
      <c r="I42">
        <f>Bawana_NG!S42</f>
        <v>23.36</v>
      </c>
      <c r="J42">
        <f>Bawana_RLNG!S42</f>
        <v>0</v>
      </c>
      <c r="K42">
        <f>Bawana_Spot!S42</f>
        <v>13.68</v>
      </c>
      <c r="L42">
        <f>TWOMCL!R42</f>
        <v>0</v>
      </c>
      <c r="M42">
        <f>EDWPCL!V42</f>
        <v>0</v>
      </c>
      <c r="N42">
        <f>'MSW BWN'!V42</f>
        <v>0.94205719999999982</v>
      </c>
      <c r="O42">
        <f>NDMC_ISGS_exbus!BB42</f>
        <v>87.692326086352097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2.27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14.91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1.7772233074540138</v>
      </c>
      <c r="AD42">
        <f t="shared" si="1"/>
        <v>200.17997072141117</v>
      </c>
      <c r="AE42">
        <f>'IDT-1'!E42</f>
        <v>0</v>
      </c>
      <c r="AF42" s="26"/>
      <c r="AG42">
        <f t="shared" si="2"/>
        <v>200.17997072141117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11.31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2.0549766718506994</v>
      </c>
      <c r="F43">
        <f>GT_Spot!S43</f>
        <v>0</v>
      </c>
      <c r="G43">
        <f>PPCL_NG!S43</f>
        <v>46.970486637173508</v>
      </c>
      <c r="H43">
        <f>PPCL_Spot!S43</f>
        <v>0</v>
      </c>
      <c r="I43">
        <f>Bawana_NG!S43</f>
        <v>23.360000000000003</v>
      </c>
      <c r="J43">
        <f>Bawana_RLNG!S43</f>
        <v>0</v>
      </c>
      <c r="K43">
        <f>Bawana_Spot!S43</f>
        <v>13.68</v>
      </c>
      <c r="L43">
        <f>TWOMCL!R43</f>
        <v>0</v>
      </c>
      <c r="M43">
        <f>EDWPCL!V43</f>
        <v>0</v>
      </c>
      <c r="N43">
        <f>'MSW BWN'!V43</f>
        <v>0.92556559999999988</v>
      </c>
      <c r="O43">
        <f>NDMC_ISGS_exbus!BB43</f>
        <v>87.440405566352098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2.16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21.67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1.8525006233833117</v>
      </c>
      <c r="AD43">
        <f t="shared" si="1"/>
        <v>208.65893385199297</v>
      </c>
      <c r="AE43">
        <f>'IDT-1'!E43</f>
        <v>0</v>
      </c>
      <c r="AF43" s="26"/>
      <c r="AG43">
        <f t="shared" si="2"/>
        <v>208.65893385199297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12.25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2.0549766718506994</v>
      </c>
      <c r="F44">
        <f>GT_Spot!S44</f>
        <v>0</v>
      </c>
      <c r="G44">
        <f>PPCL_NG!S44</f>
        <v>56.057208654020968</v>
      </c>
      <c r="H44">
        <f>PPCL_Spot!S44</f>
        <v>0</v>
      </c>
      <c r="I44">
        <f>Bawana_NG!S44</f>
        <v>23.36</v>
      </c>
      <c r="J44">
        <f>Bawana_RLNG!S44</f>
        <v>0</v>
      </c>
      <c r="K44">
        <f>Bawana_Spot!S44</f>
        <v>13.68</v>
      </c>
      <c r="L44">
        <f>TWOMCL!R44</f>
        <v>0</v>
      </c>
      <c r="M44">
        <f>EDWPCL!V44</f>
        <v>0</v>
      </c>
      <c r="N44">
        <f>'MSW BWN'!V44</f>
        <v>0.91375679999999992</v>
      </c>
      <c r="O44">
        <f>NDMC_ISGS_exbus!BB44</f>
        <v>86.945287760352088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2.06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22.75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2.0067628229987693</v>
      </c>
      <c r="AD44">
        <f t="shared" si="1"/>
        <v>226.03446706322498</v>
      </c>
      <c r="AE44">
        <f>'IDT-1'!E44</f>
        <v>0</v>
      </c>
      <c r="AF44" s="26"/>
      <c r="AG44">
        <f t="shared" si="2"/>
        <v>226.03446706322498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20.22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2.0549766718506994</v>
      </c>
      <c r="F45">
        <f>GT_Spot!S45</f>
        <v>0</v>
      </c>
      <c r="G45">
        <f>PPCL_NG!S45</f>
        <v>54.542148960669053</v>
      </c>
      <c r="H45">
        <f>PPCL_Spot!S45</f>
        <v>0</v>
      </c>
      <c r="I45">
        <f>Bawana_NG!S45</f>
        <v>23.36</v>
      </c>
      <c r="J45">
        <f>Bawana_RLNG!S45</f>
        <v>0</v>
      </c>
      <c r="K45">
        <f>Bawana_Spot!S45</f>
        <v>13.68</v>
      </c>
      <c r="L45">
        <f>TWOMCL!R45</f>
        <v>0</v>
      </c>
      <c r="M45">
        <f>EDWPCL!V45</f>
        <v>0</v>
      </c>
      <c r="N45">
        <f>'MSW BWN'!V45</f>
        <v>0.90113359999999987</v>
      </c>
      <c r="O45">
        <f>NDMC_ISGS_exbus!BB45</f>
        <v>86.698332682352117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1.99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30.47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2.0103300088508722</v>
      </c>
      <c r="AD45">
        <f t="shared" si="1"/>
        <v>226.43626190602097</v>
      </c>
      <c r="AE45">
        <f>'IDT-1'!E45</f>
        <v>0</v>
      </c>
      <c r="AF45" s="26"/>
      <c r="AG45">
        <f t="shared" si="2"/>
        <v>226.43626190602097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14.75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2.0549766718506994</v>
      </c>
      <c r="F46">
        <f>GT_Spot!S46</f>
        <v>0</v>
      </c>
      <c r="G46">
        <f>PPCL_NG!S46</f>
        <v>49.9969698806133</v>
      </c>
      <c r="H46">
        <f>PPCL_Spot!S46</f>
        <v>0</v>
      </c>
      <c r="I46">
        <f>Bawana_NG!S46</f>
        <v>23.360000000000003</v>
      </c>
      <c r="J46">
        <f>Bawana_RLNG!S46</f>
        <v>0</v>
      </c>
      <c r="K46">
        <f>Bawana_Spot!S46</f>
        <v>13.68</v>
      </c>
      <c r="L46">
        <f>TWOMCL!R46</f>
        <v>0</v>
      </c>
      <c r="M46">
        <f>EDWPCL!V46</f>
        <v>0</v>
      </c>
      <c r="N46">
        <f>'MSW BWN'!V46</f>
        <v>0.93432039999999983</v>
      </c>
      <c r="O46">
        <f>NDMC_ISGS_exbus!BB46</f>
        <v>86.424286811952101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1.99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39.25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2.0460928731268617</v>
      </c>
      <c r="AD46">
        <f t="shared" si="1"/>
        <v>230.46446089128924</v>
      </c>
      <c r="AE46">
        <f>'IDT-1'!E46</f>
        <v>0</v>
      </c>
      <c r="AF46" s="26"/>
      <c r="AG46">
        <f t="shared" si="2"/>
        <v>230.46446089128924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14.82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2.0366921656554999</v>
      </c>
      <c r="F47">
        <f>GT_Spot!S47</f>
        <v>0</v>
      </c>
      <c r="G47">
        <f>PPCL_NG!S47</f>
        <v>55.147937949300037</v>
      </c>
      <c r="H47">
        <f>PPCL_Spot!S47</f>
        <v>0</v>
      </c>
      <c r="I47">
        <f>Bawana_NG!S47</f>
        <v>23.360000000000003</v>
      </c>
      <c r="J47">
        <f>Bawana_RLNG!S47</f>
        <v>0</v>
      </c>
      <c r="K47">
        <f>Bawana_Spot!S47</f>
        <v>13.68</v>
      </c>
      <c r="L47">
        <f>TWOMCL!R47</f>
        <v>0</v>
      </c>
      <c r="M47">
        <f>EDWPCL!V47</f>
        <v>0</v>
      </c>
      <c r="N47">
        <f>'MSW BWN'!V47</f>
        <v>0.95569839999999984</v>
      </c>
      <c r="O47">
        <f>NDMC_ISGS_exbus!BB47</f>
        <v>86.560359811952097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1.99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42.16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2.1100700572767876</v>
      </c>
      <c r="AD47">
        <f t="shared" si="1"/>
        <v>237.67061826963084</v>
      </c>
      <c r="AE47">
        <f>'IDT-1'!E47</f>
        <v>0</v>
      </c>
      <c r="AF47" s="26"/>
      <c r="AG47">
        <f t="shared" si="2"/>
        <v>237.67061826963084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13.89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2.0366921656554999</v>
      </c>
      <c r="F48">
        <f>GT_Spot!S48</f>
        <v>0</v>
      </c>
      <c r="G48">
        <f>PPCL_NG!S48</f>
        <v>55.75395924544619</v>
      </c>
      <c r="H48">
        <f>PPCL_Spot!S48</f>
        <v>0</v>
      </c>
      <c r="I48">
        <f>Bawana_NG!S48</f>
        <v>23.360000000000003</v>
      </c>
      <c r="J48">
        <f>Bawana_RLNG!S48</f>
        <v>0</v>
      </c>
      <c r="K48">
        <f>Bawana_Spot!S48</f>
        <v>13.68</v>
      </c>
      <c r="L48">
        <f>TWOMCL!R48</f>
        <v>0</v>
      </c>
      <c r="M48">
        <f>EDWPCL!V48</f>
        <v>0</v>
      </c>
      <c r="N48">
        <f>'MSW BWN'!V48</f>
        <v>0.97341159999999971</v>
      </c>
      <c r="O48">
        <f>NDMC_ISGS_exbus!BB48</f>
        <v>86.517989920752115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1.99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51.35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2.2109300658003135</v>
      </c>
      <c r="AD48">
        <f t="shared" si="1"/>
        <v>249.03112286605352</v>
      </c>
      <c r="AE48">
        <f>'IDT-1'!E48</f>
        <v>0</v>
      </c>
      <c r="AF48" s="26"/>
      <c r="AG48">
        <f t="shared" si="2"/>
        <v>249.03112286605352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15.58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2.0366921656554999</v>
      </c>
      <c r="F49">
        <f>GT_Spot!S49</f>
        <v>0</v>
      </c>
      <c r="G49">
        <f>PPCL_NG!S49</f>
        <v>60.298912248183008</v>
      </c>
      <c r="H49">
        <f>PPCL_Spot!S49</f>
        <v>0</v>
      </c>
      <c r="I49">
        <f>Bawana_NG!S49</f>
        <v>23.36</v>
      </c>
      <c r="J49">
        <f>Bawana_RLNG!S49</f>
        <v>0</v>
      </c>
      <c r="K49">
        <f>Bawana_Spot!S49</f>
        <v>13.68</v>
      </c>
      <c r="L49">
        <f>TWOMCL!R49</f>
        <v>0</v>
      </c>
      <c r="M49">
        <f>EDWPCL!V49</f>
        <v>0</v>
      </c>
      <c r="N49">
        <f>'MSW BWN'!V49</f>
        <v>1.000694</v>
      </c>
      <c r="O49">
        <f>NDMC_ISGS_exbus!BB49</f>
        <v>86.087879131952107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1.99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43.17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2.330628762402958</v>
      </c>
      <c r="AD49">
        <f t="shared" si="1"/>
        <v>262.51354878338771</v>
      </c>
      <c r="AE49">
        <f>'IDT-1'!E49</f>
        <v>0</v>
      </c>
      <c r="AF49" s="26"/>
      <c r="AG49">
        <f t="shared" si="2"/>
        <v>262.51354878338771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33.22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2.0366921656554999</v>
      </c>
      <c r="F50">
        <f>GT_Spot!S50</f>
        <v>0</v>
      </c>
      <c r="G50">
        <f>PPCL_NG!S50</f>
        <v>67.267943646949021</v>
      </c>
      <c r="H50">
        <f>PPCL_Spot!S50</f>
        <v>0</v>
      </c>
      <c r="I50">
        <f>Bawana_NG!S50</f>
        <v>23.360000000000003</v>
      </c>
      <c r="J50">
        <f>Bawana_RLNG!S50</f>
        <v>0</v>
      </c>
      <c r="K50">
        <f>Bawana_Spot!S50</f>
        <v>13.68</v>
      </c>
      <c r="L50">
        <f>TWOMCL!R50</f>
        <v>0</v>
      </c>
      <c r="M50">
        <f>EDWPCL!V50</f>
        <v>0</v>
      </c>
      <c r="N50">
        <f>'MSW BWN'!V50</f>
        <v>1.024108</v>
      </c>
      <c r="O50">
        <f>NDMC_ISGS_exbus!BB50</f>
        <v>85.620790479152106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1.99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45.58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2.4082919017674582</v>
      </c>
      <c r="AD50">
        <f t="shared" si="1"/>
        <v>271.26124238998915</v>
      </c>
      <c r="AE50">
        <f>'IDT-1'!E50</f>
        <v>0</v>
      </c>
      <c r="AF50" s="26"/>
      <c r="AG50">
        <f t="shared" si="2"/>
        <v>271.26124238998915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33.11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2.0366921656554999</v>
      </c>
      <c r="F51">
        <f>GT_Spot!S51</f>
        <v>0</v>
      </c>
      <c r="G51">
        <f>PPCL_NG!S51</f>
        <v>75.448211999999998</v>
      </c>
      <c r="H51">
        <f>PPCL_Spot!S51</f>
        <v>0</v>
      </c>
      <c r="I51">
        <f>Bawana_NG!S51</f>
        <v>23.36</v>
      </c>
      <c r="J51">
        <f>Bawana_RLNG!S51</f>
        <v>0</v>
      </c>
      <c r="K51">
        <f>Bawana_Spot!S51</f>
        <v>13.68</v>
      </c>
      <c r="L51">
        <f>TWOMCL!R51</f>
        <v>0</v>
      </c>
      <c r="M51">
        <f>EDWPCL!V51</f>
        <v>0</v>
      </c>
      <c r="N51">
        <f>'MSW BWN'!V51</f>
        <v>1.0163711999999998</v>
      </c>
      <c r="O51">
        <f>NDMC_ISGS_exbus!BB51</f>
        <v>85.407822160652103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1.99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46.16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2.5105440582315066</v>
      </c>
      <c r="AD51">
        <f t="shared" si="1"/>
        <v>282.7785534680761</v>
      </c>
      <c r="AE51">
        <f>'IDT-1'!E51</f>
        <v>0</v>
      </c>
      <c r="AF51" s="26"/>
      <c r="AG51">
        <f t="shared" si="2"/>
        <v>282.7785534680761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36.19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2.0366921656554999</v>
      </c>
      <c r="F52">
        <f>GT_Spot!S52</f>
        <v>0</v>
      </c>
      <c r="G52">
        <f>PPCL_NG!S52</f>
        <v>76.49412444759848</v>
      </c>
      <c r="H52">
        <f>PPCL_Spot!S52</f>
        <v>0</v>
      </c>
      <c r="I52">
        <f>Bawana_NG!S52</f>
        <v>23.36</v>
      </c>
      <c r="J52">
        <f>Bawana_RLNG!S52</f>
        <v>0</v>
      </c>
      <c r="K52">
        <f>Bawana_Spot!S52</f>
        <v>13.68</v>
      </c>
      <c r="L52">
        <f>TWOMCL!R52</f>
        <v>0</v>
      </c>
      <c r="M52">
        <f>EDWPCL!V52</f>
        <v>0</v>
      </c>
      <c r="N52">
        <f>'MSW BWN'!V52</f>
        <v>1.024108</v>
      </c>
      <c r="O52">
        <f>NDMC_ISGS_exbus!BB52</f>
        <v>85.427822160652099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1.99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52.85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2.595584171610374</v>
      </c>
      <c r="AD52">
        <f t="shared" si="1"/>
        <v>292.35716260229577</v>
      </c>
      <c r="AE52">
        <f>'IDT-1'!E52</f>
        <v>0</v>
      </c>
      <c r="AF52" s="26"/>
      <c r="AG52">
        <f t="shared" si="2"/>
        <v>292.35716260229577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38.090000000000003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1.3352987628323243</v>
      </c>
      <c r="F53">
        <f>GT_Spot!S53</f>
        <v>0</v>
      </c>
      <c r="G53">
        <f>PPCL_NG!S53</f>
        <v>84.564572110577089</v>
      </c>
      <c r="H53">
        <f>PPCL_Spot!S53</f>
        <v>0</v>
      </c>
      <c r="I53">
        <f>Bawana_NG!S53</f>
        <v>23.36</v>
      </c>
      <c r="J53">
        <f>Bawana_RLNG!S53</f>
        <v>0</v>
      </c>
      <c r="K53">
        <f>Bawana_Spot!S53</f>
        <v>13.68</v>
      </c>
      <c r="L53">
        <f>TWOMCL!R53</f>
        <v>0</v>
      </c>
      <c r="M53">
        <f>EDWPCL!V53</f>
        <v>0</v>
      </c>
      <c r="N53">
        <f>'MSW BWN'!V53</f>
        <v>1.0135207999999998</v>
      </c>
      <c r="O53">
        <f>NDMC_ISGS_exbus!BB53</f>
        <v>85.427822160652099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1.27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50.74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2.6540906817397416</v>
      </c>
      <c r="AD53">
        <f t="shared" si="1"/>
        <v>298.94712315232175</v>
      </c>
      <c r="AE53">
        <f>'IDT-1'!E53</f>
        <v>0</v>
      </c>
      <c r="AF53" s="26"/>
      <c r="AG53">
        <f t="shared" si="2"/>
        <v>298.94712315232175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40.21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1.3352987628323243</v>
      </c>
      <c r="F54">
        <f>GT_Spot!S54</f>
        <v>0</v>
      </c>
      <c r="G54">
        <f>PPCL_NG!S54</f>
        <v>90.114141092222837</v>
      </c>
      <c r="H54">
        <f>PPCL_Spot!S54</f>
        <v>0</v>
      </c>
      <c r="I54">
        <f>Bawana_NG!S54</f>
        <v>23.36</v>
      </c>
      <c r="J54">
        <f>Bawana_RLNG!S54</f>
        <v>0</v>
      </c>
      <c r="K54">
        <f>Bawana_Spot!S54</f>
        <v>13.68</v>
      </c>
      <c r="L54">
        <f>TWOMCL!R54</f>
        <v>0</v>
      </c>
      <c r="M54">
        <f>EDWPCL!V54</f>
        <v>0</v>
      </c>
      <c r="N54">
        <f>'MSW BWN'!V54</f>
        <v>1.0017119999999999</v>
      </c>
      <c r="O54">
        <f>NDMC_ISGS_exbus!BB54</f>
        <v>85.367822160652096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1.27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41.07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2.6597029713382243</v>
      </c>
      <c r="AD54">
        <f t="shared" si="1"/>
        <v>299.57927104436908</v>
      </c>
      <c r="AE54">
        <f>'IDT-1'!E54</f>
        <v>0</v>
      </c>
      <c r="AF54" s="26"/>
      <c r="AG54">
        <f t="shared" si="2"/>
        <v>299.57927104436908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45.04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2.0366921656554999</v>
      </c>
      <c r="F55">
        <f>GT_Spot!S55</f>
        <v>0</v>
      </c>
      <c r="G55">
        <f>PPCL_NG!S55</f>
        <v>92.187806199800008</v>
      </c>
      <c r="H55">
        <f>PPCL_Spot!S55</f>
        <v>0</v>
      </c>
      <c r="I55">
        <f>Bawana_NG!S55</f>
        <v>23.36</v>
      </c>
      <c r="J55">
        <f>Bawana_RLNG!S55</f>
        <v>0</v>
      </c>
      <c r="K55">
        <f>Bawana_Spot!S55</f>
        <v>3.5902561175715206</v>
      </c>
      <c r="L55">
        <f>TWOMCL!R55</f>
        <v>0</v>
      </c>
      <c r="M55">
        <f>EDWPCL!V55</f>
        <v>0</v>
      </c>
      <c r="N55">
        <f>'MSW BWN'!V55</f>
        <v>0.99580759999999979</v>
      </c>
      <c r="O55">
        <f>NDMC_ISGS_exbus!BB55</f>
        <v>85.367822160652096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1.27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19.440000000000001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2.5953697813443766</v>
      </c>
      <c r="AD55">
        <f t="shared" si="1"/>
        <v>292.33301446233475</v>
      </c>
      <c r="AE55">
        <f>'IDT-1'!E55</f>
        <v>0</v>
      </c>
      <c r="AF55" s="26"/>
      <c r="AG55">
        <f t="shared" si="2"/>
        <v>292.33301446233475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66.680000000000007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2.0366921656554999</v>
      </c>
      <c r="F56">
        <f>GT_Spot!S56</f>
        <v>0</v>
      </c>
      <c r="G56">
        <f>PPCL_NG!S56</f>
        <v>92.489584465017259</v>
      </c>
      <c r="H56">
        <f>PPCL_Spot!S56</f>
        <v>0</v>
      </c>
      <c r="I56">
        <f>Bawana_NG!S56</f>
        <v>23.36</v>
      </c>
      <c r="J56">
        <f>Bawana_RLNG!S56</f>
        <v>0</v>
      </c>
      <c r="K56">
        <f>Bawana_Spot!S56</f>
        <v>3.5902561175715206</v>
      </c>
      <c r="L56">
        <f>TWOMCL!R56</f>
        <v>0</v>
      </c>
      <c r="M56">
        <f>EDWPCL!V56</f>
        <v>0</v>
      </c>
      <c r="N56">
        <f>'MSW BWN'!V56</f>
        <v>1.0212575999999998</v>
      </c>
      <c r="O56">
        <f>NDMC_ISGS_exbus!BB56</f>
        <v>85.367822160652096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1.27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18.96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2.5986893900782881</v>
      </c>
      <c r="AD56">
        <f t="shared" si="1"/>
        <v>292.70692311881811</v>
      </c>
      <c r="AE56">
        <f>'IDT-1'!E56</f>
        <v>0</v>
      </c>
      <c r="AF56" s="26"/>
      <c r="AG56">
        <f t="shared" si="2"/>
        <v>292.70692311881811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67.209999999999994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2.0366921656554999</v>
      </c>
      <c r="F57">
        <f>GT_Spot!S57</f>
        <v>0</v>
      </c>
      <c r="G57">
        <f>PPCL_NG!S57</f>
        <v>94.909870391277707</v>
      </c>
      <c r="H57">
        <f>PPCL_Spot!S57</f>
        <v>0</v>
      </c>
      <c r="I57">
        <f>Bawana_NG!S57</f>
        <v>23.36</v>
      </c>
      <c r="J57">
        <f>Bawana_RLNG!S57</f>
        <v>0</v>
      </c>
      <c r="K57">
        <f>Bawana_Spot!S57</f>
        <v>3.5902561175715206</v>
      </c>
      <c r="L57">
        <f>TWOMCL!R57</f>
        <v>0</v>
      </c>
      <c r="M57">
        <f>EDWPCL!V57</f>
        <v>0</v>
      </c>
      <c r="N57">
        <f>'MSW BWN'!V57</f>
        <v>1.0037479999999999</v>
      </c>
      <c r="O57">
        <f>NDMC_ISGS_exbus!BB57</f>
        <v>85.803999534444657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1.27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13.79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2.5387521826387545</v>
      </c>
      <c r="AD57">
        <f t="shared" si="1"/>
        <v>285.95581402631063</v>
      </c>
      <c r="AE57">
        <f>'IDT-1'!E57</f>
        <v>0</v>
      </c>
      <c r="AF57" s="26"/>
      <c r="AG57">
        <f t="shared" si="2"/>
        <v>285.95581402631063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62.73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2.0366921656554999</v>
      </c>
      <c r="F58">
        <f>GT_Spot!S58</f>
        <v>0</v>
      </c>
      <c r="G58">
        <f>PPCL_NG!S58</f>
        <v>99.006298248443613</v>
      </c>
      <c r="H58">
        <f>PPCL_Spot!S58</f>
        <v>0</v>
      </c>
      <c r="I58">
        <f>Bawana_NG!S58</f>
        <v>23.36</v>
      </c>
      <c r="J58">
        <f>Bawana_RLNG!S58</f>
        <v>0</v>
      </c>
      <c r="K58">
        <f>Bawana_Spot!S58</f>
        <v>3.5902561175715206</v>
      </c>
      <c r="L58">
        <f>TWOMCL!R58</f>
        <v>0</v>
      </c>
      <c r="M58">
        <f>EDWPCL!V58</f>
        <v>0</v>
      </c>
      <c r="N58">
        <f>'MSW BWN'!V58</f>
        <v>1.0202395999999998</v>
      </c>
      <c r="O58">
        <f>NDMC_ISGS_exbus!BB58</f>
        <v>85.804007296093715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1.27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10.91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2.5329699421643266</v>
      </c>
      <c r="AD58">
        <f t="shared" si="1"/>
        <v>285.30452348560004</v>
      </c>
      <c r="AE58">
        <f>'IDT-1'!E58</f>
        <v>0</v>
      </c>
      <c r="AF58" s="26"/>
      <c r="AG58">
        <f t="shared" si="2"/>
        <v>285.30452348560004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60.84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1.9817837837837837</v>
      </c>
      <c r="F59">
        <f>GT_Spot!S59</f>
        <v>0</v>
      </c>
      <c r="G59">
        <f>PPCL_NG!S59</f>
        <v>98.675741915633381</v>
      </c>
      <c r="H59">
        <f>PPCL_Spot!S59</f>
        <v>0</v>
      </c>
      <c r="I59">
        <f>Bawana_NG!S59</f>
        <v>23.36</v>
      </c>
      <c r="J59">
        <f>Bawana_RLNG!S59</f>
        <v>0</v>
      </c>
      <c r="K59">
        <f>Bawana_Spot!S59</f>
        <v>3.5902561175715206</v>
      </c>
      <c r="L59">
        <f>TWOMCL!R59</f>
        <v>0</v>
      </c>
      <c r="M59">
        <f>EDWPCL!V59</f>
        <v>0</v>
      </c>
      <c r="N59">
        <f>'MSW BWN'!V59</f>
        <v>0.99886159999999979</v>
      </c>
      <c r="O59">
        <f>NDMC_ISGS_exbus!BB59</f>
        <v>85.674003775081005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1.27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2.5287736952902136</v>
      </c>
      <c r="AD59">
        <f t="shared" si="1"/>
        <v>284.83187349677945</v>
      </c>
      <c r="AE59">
        <f>'IDT-1'!E59</f>
        <v>0</v>
      </c>
      <c r="AF59" s="26"/>
      <c r="AG59">
        <f t="shared" si="2"/>
        <v>284.83187349677945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71.81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1.9817837837837837</v>
      </c>
      <c r="F60">
        <f>GT_Spot!S60</f>
        <v>0</v>
      </c>
      <c r="G60">
        <f>PPCL_NG!S60</f>
        <v>98.761795637057332</v>
      </c>
      <c r="H60">
        <f>PPCL_Spot!S60</f>
        <v>0</v>
      </c>
      <c r="I60">
        <f>Bawana_NG!S60</f>
        <v>23.36</v>
      </c>
      <c r="J60">
        <f>Bawana_RLNG!S60</f>
        <v>0</v>
      </c>
      <c r="K60">
        <f>Bawana_Spot!S60</f>
        <v>3.5902561175715206</v>
      </c>
      <c r="L60">
        <f>TWOMCL!R60</f>
        <v>0</v>
      </c>
      <c r="M60">
        <f>EDWPCL!V60</f>
        <v>0</v>
      </c>
      <c r="N60">
        <f>'MSW BWN'!V60</f>
        <v>0.99580759999999979</v>
      </c>
      <c r="O60">
        <f>NDMC_ISGS_exbus!BB60</f>
        <v>86.141088697896606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1.27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2.5336144401595213</v>
      </c>
      <c r="AD60">
        <f t="shared" si="1"/>
        <v>285.37711739614974</v>
      </c>
      <c r="AE60">
        <f>'IDT-1'!E60</f>
        <v>0</v>
      </c>
      <c r="AF60" s="26"/>
      <c r="AG60">
        <f t="shared" si="2"/>
        <v>285.37711739614974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71.81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1.9817837837837837</v>
      </c>
      <c r="F61">
        <f>GT_Spot!S61</f>
        <v>0</v>
      </c>
      <c r="G61">
        <f>PPCL_NG!S61</f>
        <v>98.463637672687014</v>
      </c>
      <c r="H61">
        <f>PPCL_Spot!S61</f>
        <v>0</v>
      </c>
      <c r="I61">
        <f>Bawana_NG!S61</f>
        <v>23.36</v>
      </c>
      <c r="J61">
        <f>Bawana_RLNG!S61</f>
        <v>0</v>
      </c>
      <c r="K61">
        <f>Bawana_Spot!S61</f>
        <v>3.5902561175715206</v>
      </c>
      <c r="L61">
        <f>TWOMCL!R61</f>
        <v>0</v>
      </c>
      <c r="M61">
        <f>EDWPCL!V61</f>
        <v>0</v>
      </c>
      <c r="N61">
        <f>'MSW BWN'!V61</f>
        <v>1.0135207999999998</v>
      </c>
      <c r="O61">
        <f>NDMC_ISGS_exbus!BB61</f>
        <v>86.114712123096609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1.27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2.8860395132626357</v>
      </c>
      <c r="AD61">
        <f t="shared" si="1"/>
        <v>244.71787098387631</v>
      </c>
      <c r="AE61">
        <f>'IDT-1'!E61</f>
        <v>0</v>
      </c>
      <c r="AF61" s="26"/>
      <c r="AG61">
        <f t="shared" si="2"/>
        <v>244.71787098387631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-40</v>
      </c>
      <c r="AM61" s="75">
        <f>RTM_PXI!K61</f>
        <v>0</v>
      </c>
      <c r="AN61" s="75">
        <f>RTM_PXI!Q61</f>
        <v>0</v>
      </c>
      <c r="AO61" s="192">
        <f>GDAM_IEX!K61</f>
        <v>71.81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1.9817837837837837</v>
      </c>
      <c r="F62">
        <f>GT_Spot!S62</f>
        <v>0</v>
      </c>
      <c r="G62">
        <f>PPCL_NG!S62</f>
        <v>98.615140703362982</v>
      </c>
      <c r="H62">
        <f>PPCL_Spot!S62</f>
        <v>0</v>
      </c>
      <c r="I62">
        <f>Bawana_NG!S62</f>
        <v>23.36</v>
      </c>
      <c r="J62">
        <f>Bawana_RLNG!S62</f>
        <v>0</v>
      </c>
      <c r="K62">
        <f>Bawana_Spot!S62</f>
        <v>3.5902561175715206</v>
      </c>
      <c r="L62">
        <f>TWOMCL!R62</f>
        <v>0</v>
      </c>
      <c r="M62">
        <f>EDWPCL!V62</f>
        <v>0</v>
      </c>
      <c r="N62">
        <f>'MSW BWN'!V62</f>
        <v>1.0338807999999999</v>
      </c>
      <c r="O62">
        <f>NDMC_ISGS_exbus!BB62</f>
        <v>86.555424201096614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1.27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2.891342174218984</v>
      </c>
      <c r="AD62">
        <f t="shared" si="1"/>
        <v>245.31514343159589</v>
      </c>
      <c r="AE62">
        <f>'IDT-1'!E62</f>
        <v>0</v>
      </c>
      <c r="AF62" s="26"/>
      <c r="AG62">
        <f t="shared" si="2"/>
        <v>245.31514343159589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-40</v>
      </c>
      <c r="AM62" s="75">
        <f>RTM_PXI!K62</f>
        <v>0</v>
      </c>
      <c r="AN62" s="75">
        <f>RTM_PXI!Q62</f>
        <v>0</v>
      </c>
      <c r="AO62" s="192">
        <f>GDAM_IEX!K62</f>
        <v>71.8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1.9817837837837837</v>
      </c>
      <c r="F63">
        <f>GT_Spot!S63</f>
        <v>0</v>
      </c>
      <c r="G63">
        <f>PPCL_NG!S63</f>
        <v>98.439397187778837</v>
      </c>
      <c r="H63">
        <f>PPCL_Spot!S63</f>
        <v>0</v>
      </c>
      <c r="I63">
        <f>Bawana_NG!S63</f>
        <v>23.36</v>
      </c>
      <c r="J63">
        <f>Bawana_RLNG!S63</f>
        <v>0</v>
      </c>
      <c r="K63">
        <f>Bawana_Spot!S63</f>
        <v>3.5902561175715206</v>
      </c>
      <c r="L63">
        <f>TWOMCL!R63</f>
        <v>0</v>
      </c>
      <c r="M63">
        <f>EDWPCL!V63</f>
        <v>0</v>
      </c>
      <c r="N63">
        <f>'MSW BWN'!V63</f>
        <v>1.0202395999999998</v>
      </c>
      <c r="O63">
        <f>NDMC_ISGS_exbus!BB63</f>
        <v>87.03612808230298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1.27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19.05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2.955524675531827</v>
      </c>
      <c r="AD63">
        <f t="shared" si="1"/>
        <v>238.48228009590531</v>
      </c>
      <c r="AE63">
        <f>'IDT-1'!E63</f>
        <v>0</v>
      </c>
      <c r="AF63" s="26"/>
      <c r="AG63">
        <f t="shared" si="2"/>
        <v>238.48228009590531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-47</v>
      </c>
      <c r="AM63" s="75">
        <f>RTM_PXI!K63</f>
        <v>0</v>
      </c>
      <c r="AN63" s="75">
        <f>RTM_PXI!Q63</f>
        <v>0</v>
      </c>
      <c r="AO63" s="192">
        <f>GDAM_IEX!K63</f>
        <v>52.69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1.9817837837837837</v>
      </c>
      <c r="F64">
        <f>GT_Spot!S64</f>
        <v>0</v>
      </c>
      <c r="G64">
        <f>PPCL_NG!S64</f>
        <v>98.476969939386478</v>
      </c>
      <c r="H64">
        <f>PPCL_Spot!S64</f>
        <v>0</v>
      </c>
      <c r="I64">
        <f>Bawana_NG!S64</f>
        <v>23.36</v>
      </c>
      <c r="J64">
        <f>Bawana_RLNG!S64</f>
        <v>0</v>
      </c>
      <c r="K64">
        <f>Bawana_Spot!S64</f>
        <v>3.5902561175715206</v>
      </c>
      <c r="L64">
        <f>TWOMCL!R64</f>
        <v>0</v>
      </c>
      <c r="M64">
        <f>EDWPCL!V64</f>
        <v>0</v>
      </c>
      <c r="N64">
        <f>'MSW BWN'!V64</f>
        <v>1.0184071999999997</v>
      </c>
      <c r="O64">
        <f>NDMC_ISGS_exbus!BB64</f>
        <v>87.03611255106884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1.27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18.96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2.9649811814733091</v>
      </c>
      <c r="AD64">
        <f t="shared" si="1"/>
        <v>237.53854841033734</v>
      </c>
      <c r="AE64">
        <f>'IDT-1'!E64</f>
        <v>0</v>
      </c>
      <c r="AF64" s="26"/>
      <c r="AG64">
        <f t="shared" si="2"/>
        <v>237.53854841033734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-48</v>
      </c>
      <c r="AM64" s="75">
        <f>RTM_PXI!K64</f>
        <v>0</v>
      </c>
      <c r="AN64" s="75">
        <f>RTM_PXI!Q64</f>
        <v>0</v>
      </c>
      <c r="AO64" s="192">
        <f>GDAM_IEX!K64</f>
        <v>52.81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1.9817837837837837</v>
      </c>
      <c r="F65">
        <f>GT_Spot!S65</f>
        <v>0</v>
      </c>
      <c r="G65">
        <f>PPCL_NG!S65</f>
        <v>98.685438109596632</v>
      </c>
      <c r="H65">
        <f>PPCL_Spot!S65</f>
        <v>0</v>
      </c>
      <c r="I65">
        <f>Bawana_NG!S65</f>
        <v>23.36</v>
      </c>
      <c r="J65">
        <f>Bawana_RLNG!S65</f>
        <v>0</v>
      </c>
      <c r="K65">
        <f>Bawana_Spot!S65</f>
        <v>3.5902561175715206</v>
      </c>
      <c r="L65">
        <f>TWOMCL!R65</f>
        <v>0</v>
      </c>
      <c r="M65">
        <f>EDWPCL!V65</f>
        <v>0</v>
      </c>
      <c r="N65">
        <f>'MSW BWN'!V65</f>
        <v>1.0232935999999997</v>
      </c>
      <c r="O65">
        <f>NDMC_ISGS_exbus!BB65</f>
        <v>87.566164629068837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1.27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34.46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2.9984215425441443</v>
      </c>
      <c r="AD65">
        <f t="shared" si="1"/>
        <v>235.27851469747662</v>
      </c>
      <c r="AE65">
        <f>'IDT-1'!E65</f>
        <v>0</v>
      </c>
      <c r="AF65" s="26"/>
      <c r="AG65">
        <f t="shared" si="2"/>
        <v>235.27851469747662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-51</v>
      </c>
      <c r="AM65" s="75">
        <f>RTM_PXI!K65</f>
        <v>0</v>
      </c>
      <c r="AN65" s="75">
        <f>RTM_PXI!Q65</f>
        <v>0</v>
      </c>
      <c r="AO65" s="192">
        <f>GDAM_IEX!K65</f>
        <v>37.340000000000003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1.9817837837837837</v>
      </c>
      <c r="F66">
        <f>GT_Spot!S66</f>
        <v>0</v>
      </c>
      <c r="G66">
        <f>PPCL_NG!S66</f>
        <v>98.803004461401187</v>
      </c>
      <c r="H66">
        <f>PPCL_Spot!S66</f>
        <v>0</v>
      </c>
      <c r="I66">
        <f>Bawana_NG!S66</f>
        <v>23.36</v>
      </c>
      <c r="J66">
        <f>Bawana_RLNG!S66</f>
        <v>0</v>
      </c>
      <c r="K66">
        <f>Bawana_Spot!S66</f>
        <v>3.5902561175715206</v>
      </c>
      <c r="L66">
        <f>TWOMCL!R66</f>
        <v>0</v>
      </c>
      <c r="M66">
        <f>EDWPCL!V66</f>
        <v>0</v>
      </c>
      <c r="N66">
        <f>'MSW BWN'!V66</f>
        <v>0.99478959999999983</v>
      </c>
      <c r="O66">
        <f>NDMC_ISGS_exbus!BB66</f>
        <v>87.576164629068842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1.27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34.17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3.0166975462844157</v>
      </c>
      <c r="AD66">
        <f t="shared" si="1"/>
        <v>233.31930104554095</v>
      </c>
      <c r="AE66">
        <f>'IDT-1'!E66</f>
        <v>0</v>
      </c>
      <c r="AF66" s="26"/>
      <c r="AG66">
        <f t="shared" si="2"/>
        <v>233.31930104554095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-53</v>
      </c>
      <c r="AM66" s="75">
        <f>RTM_PXI!K66</f>
        <v>0</v>
      </c>
      <c r="AN66" s="75">
        <f>RTM_PXI!Q66</f>
        <v>0</v>
      </c>
      <c r="AO66" s="192">
        <f>GDAM_IEX!K66</f>
        <v>37.590000000000003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1.9817837837837837</v>
      </c>
      <c r="F67">
        <f>GT_Spot!S67</f>
        <v>0</v>
      </c>
      <c r="G67">
        <f>PPCL_NG!S67</f>
        <v>98.691498230823669</v>
      </c>
      <c r="H67">
        <f>PPCL_Spot!S67</f>
        <v>0</v>
      </c>
      <c r="I67">
        <f>Bawana_NG!S67</f>
        <v>23.36</v>
      </c>
      <c r="J67">
        <f>Bawana_RLNG!S67</f>
        <v>0</v>
      </c>
      <c r="K67">
        <f>Bawana_Spot!S67</f>
        <v>3.5902561175715206</v>
      </c>
      <c r="L67">
        <f>TWOMCL!R67</f>
        <v>0</v>
      </c>
      <c r="M67">
        <f>EDWPCL!V67</f>
        <v>0</v>
      </c>
      <c r="N67">
        <f>'MSW BWN'!V67</f>
        <v>1.0076163999999999</v>
      </c>
      <c r="O67">
        <f>NDMC_ISGS_exbus!BB67</f>
        <v>87.655720892944657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1.27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39.69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2.9838911348952446</v>
      </c>
      <c r="AD67">
        <f t="shared" si="1"/>
        <v>231.63298429022839</v>
      </c>
      <c r="AE67">
        <f>'IDT-1'!E67</f>
        <v>0</v>
      </c>
      <c r="AF67" s="26"/>
      <c r="AG67">
        <f t="shared" si="2"/>
        <v>231.63298429022839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-52</v>
      </c>
      <c r="AM67" s="75">
        <f>RTM_PXI!K67</f>
        <v>0</v>
      </c>
      <c r="AN67" s="75">
        <f>RTM_PXI!Q67</f>
        <v>0</v>
      </c>
      <c r="AO67" s="192">
        <f>GDAM_IEX!K67</f>
        <v>29.37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1.9817837837837837</v>
      </c>
      <c r="F68">
        <f>GT_Spot!S68</f>
        <v>0</v>
      </c>
      <c r="G68">
        <f>PPCL_NG!S68</f>
        <v>98.610292606381336</v>
      </c>
      <c r="H68">
        <f>PPCL_Spot!S68</f>
        <v>0</v>
      </c>
      <c r="I68">
        <f>Bawana_NG!S68</f>
        <v>23.36</v>
      </c>
      <c r="J68">
        <f>Bawana_RLNG!S68</f>
        <v>0</v>
      </c>
      <c r="K68">
        <f>Bawana_Spot!S68</f>
        <v>3.5902561175715206</v>
      </c>
      <c r="L68">
        <f>TWOMCL!R68</f>
        <v>0</v>
      </c>
      <c r="M68">
        <f>EDWPCL!V68</f>
        <v>0</v>
      </c>
      <c r="N68">
        <f>'MSW BWN'!V68</f>
        <v>0.97829799999999978</v>
      </c>
      <c r="O68">
        <f>NDMC_ISGS_exbus!BB68</f>
        <v>88.199068629244664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1.27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29.3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2.8548792184264205</v>
      </c>
      <c r="AD68">
        <f t="shared" ref="AD68:AD98" si="4">SUM(B68:AB68,AI68:AR68)-AC68</f>
        <v>229.15481991855489</v>
      </c>
      <c r="AE68">
        <f>'IDT-1'!E68</f>
        <v>0</v>
      </c>
      <c r="AF68" s="26"/>
      <c r="AG68">
        <f t="shared" ref="AG68:AG98" si="5">SUM(AD68:AF68)+AT68</f>
        <v>229.15481991855489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-46</v>
      </c>
      <c r="AM68" s="75">
        <f>RTM_PXI!K68</f>
        <v>0</v>
      </c>
      <c r="AN68" s="75">
        <f>RTM_PXI!Q68</f>
        <v>0</v>
      </c>
      <c r="AO68" s="192">
        <f>GDAM_IEX!K68</f>
        <v>30.72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1.9817837837837837</v>
      </c>
      <c r="F69">
        <f>GT_Spot!S69</f>
        <v>0</v>
      </c>
      <c r="G69">
        <f>PPCL_NG!S69</f>
        <v>99.021168825574605</v>
      </c>
      <c r="H69">
        <f>PPCL_Spot!S69</f>
        <v>0</v>
      </c>
      <c r="I69">
        <f>Bawana_NG!S69</f>
        <v>23.36</v>
      </c>
      <c r="J69">
        <f>Bawana_RLNG!S69</f>
        <v>0</v>
      </c>
      <c r="K69">
        <f>Bawana_Spot!S69</f>
        <v>3.5902561175715206</v>
      </c>
      <c r="L69">
        <f>TWOMCL!R69</f>
        <v>0</v>
      </c>
      <c r="M69">
        <f>EDWPCL!V69</f>
        <v>0</v>
      </c>
      <c r="N69">
        <f>'MSW BWN'!V69</f>
        <v>0.97626199999999985</v>
      </c>
      <c r="O69">
        <f>NDMC_ISGS_exbus!BB69</f>
        <v>88.908576504936377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1.27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24.68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2.7381676614838457</v>
      </c>
      <c r="AD69">
        <f t="shared" si="4"/>
        <v>232.07987957038245</v>
      </c>
      <c r="AE69">
        <f>'IDT-1'!E69</f>
        <v>0</v>
      </c>
      <c r="AF69" s="26"/>
      <c r="AG69">
        <f t="shared" si="5"/>
        <v>232.07987957038245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-38</v>
      </c>
      <c r="AM69" s="75">
        <f>RTM_PXI!K69</f>
        <v>0</v>
      </c>
      <c r="AN69" s="75">
        <f>RTM_PXI!Q69</f>
        <v>0</v>
      </c>
      <c r="AO69" s="192">
        <f>GDAM_IEX!K69</f>
        <v>29.03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1.9817837837837837</v>
      </c>
      <c r="F70">
        <f>GT_Spot!S70</f>
        <v>0</v>
      </c>
      <c r="G70">
        <f>PPCL_NG!S70</f>
        <v>99.531431032891305</v>
      </c>
      <c r="H70">
        <f>PPCL_Spot!S70</f>
        <v>0</v>
      </c>
      <c r="I70">
        <f>Bawana_NG!S70</f>
        <v>23.36</v>
      </c>
      <c r="J70">
        <f>Bawana_RLNG!S70</f>
        <v>0</v>
      </c>
      <c r="K70">
        <f>Bawana_Spot!S70</f>
        <v>3.5902561175715206</v>
      </c>
      <c r="L70">
        <f>TWOMCL!R70</f>
        <v>0</v>
      </c>
      <c r="M70">
        <f>EDWPCL!V70</f>
        <v>0</v>
      </c>
      <c r="N70">
        <f>'MSW BWN'!V70</f>
        <v>0.95977039999999991</v>
      </c>
      <c r="O70">
        <f>NDMC_ISGS_exbus!BB70</f>
        <v>90.419000284296288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1.27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21.28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2.7857434647419668</v>
      </c>
      <c r="AD70">
        <f t="shared" si="4"/>
        <v>223.37649815380095</v>
      </c>
      <c r="AE70">
        <f>'IDT-1'!E70</f>
        <v>0</v>
      </c>
      <c r="AF70" s="26"/>
      <c r="AG70">
        <f t="shared" si="5"/>
        <v>223.37649815380095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-45</v>
      </c>
      <c r="AM70" s="75">
        <f>RTM_PXI!K70</f>
        <v>0</v>
      </c>
      <c r="AN70" s="75">
        <f>RTM_PXI!Q70</f>
        <v>0</v>
      </c>
      <c r="AO70" s="192">
        <f>GDAM_IEX!K70</f>
        <v>28.77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1.9817837837837837</v>
      </c>
      <c r="F71">
        <f>GT_Spot!S71</f>
        <v>0</v>
      </c>
      <c r="G71">
        <f>PPCL_NG!S71</f>
        <v>99.499918402510687</v>
      </c>
      <c r="H71">
        <f>PPCL_Spot!S71</f>
        <v>0</v>
      </c>
      <c r="I71">
        <f>Bawana_NG!S71</f>
        <v>23.36</v>
      </c>
      <c r="J71">
        <f>Bawana_RLNG!S71</f>
        <v>0</v>
      </c>
      <c r="K71">
        <f>Bawana_Spot!S71</f>
        <v>3.5902561175715206</v>
      </c>
      <c r="L71">
        <f>TWOMCL!R71</f>
        <v>0</v>
      </c>
      <c r="M71">
        <f>EDWPCL!V71</f>
        <v>0</v>
      </c>
      <c r="N71">
        <f>'MSW BWN'!V71</f>
        <v>0.97137559999999978</v>
      </c>
      <c r="O71">
        <f>NDMC_ISGS_exbus!BB71</f>
        <v>92.406853142396258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1.27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22.88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2.5765699817617485</v>
      </c>
      <c r="AD71">
        <f t="shared" si="4"/>
        <v>221.9136170645005</v>
      </c>
      <c r="AE71">
        <f>'IDT-1'!E71</f>
        <v>0</v>
      </c>
      <c r="AF71" s="26"/>
      <c r="AG71">
        <f t="shared" si="5"/>
        <v>221.9136170645005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-34</v>
      </c>
      <c r="AM71" s="75">
        <f>RTM_PXI!K71</f>
        <v>0</v>
      </c>
      <c r="AN71" s="75">
        <f>RTM_PXI!Q71</f>
        <v>0</v>
      </c>
      <c r="AO71" s="192">
        <f>GDAM_IEX!K71</f>
        <v>12.53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1.9817837837837837</v>
      </c>
      <c r="F72">
        <f>GT_Spot!S72</f>
        <v>0</v>
      </c>
      <c r="G72">
        <f>PPCL_NG!S72</f>
        <v>99.952003446047812</v>
      </c>
      <c r="H72">
        <f>PPCL_Spot!S72</f>
        <v>0</v>
      </c>
      <c r="I72">
        <f>Bawana_NG!S72</f>
        <v>23.36</v>
      </c>
      <c r="J72">
        <f>Bawana_RLNG!S72</f>
        <v>0</v>
      </c>
      <c r="K72">
        <f>Bawana_Spot!S72</f>
        <v>3.5902561175715206</v>
      </c>
      <c r="L72">
        <f>TWOMCL!R72</f>
        <v>0</v>
      </c>
      <c r="M72">
        <f>EDWPCL!V72</f>
        <v>0</v>
      </c>
      <c r="N72">
        <f>'MSW BWN'!V72</f>
        <v>0.98114839999999992</v>
      </c>
      <c r="O72">
        <f>NDMC_ISGS_exbus!BB72</f>
        <v>94.202534509096267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1.27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17.149999999999999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2.4894678167230544</v>
      </c>
      <c r="AD72">
        <f t="shared" si="4"/>
        <v>220.13825843977634</v>
      </c>
      <c r="AE72">
        <f>'IDT-1'!E72</f>
        <v>0</v>
      </c>
      <c r="AF72" s="26"/>
      <c r="AG72">
        <f t="shared" si="5"/>
        <v>220.13825843977634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-30</v>
      </c>
      <c r="AM72" s="75">
        <f>RTM_PXI!K72</f>
        <v>0</v>
      </c>
      <c r="AN72" s="75">
        <f>RTM_PXI!Q72</f>
        <v>0</v>
      </c>
      <c r="AO72" s="192">
        <f>GDAM_IEX!K72</f>
        <v>10.14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1.9817837837837837</v>
      </c>
      <c r="F73">
        <f>GT_Spot!S73</f>
        <v>0</v>
      </c>
      <c r="G73">
        <f>PPCL_NG!S73</f>
        <v>99.811408633580527</v>
      </c>
      <c r="H73">
        <f>PPCL_Spot!S73</f>
        <v>0</v>
      </c>
      <c r="I73">
        <f>Bawana_NG!S73</f>
        <v>23.36</v>
      </c>
      <c r="J73">
        <f>Bawana_RLNG!S73</f>
        <v>0</v>
      </c>
      <c r="K73">
        <f>Bawana_Spot!S73</f>
        <v>3.5902561175715206</v>
      </c>
      <c r="L73">
        <f>TWOMCL!R73</f>
        <v>0</v>
      </c>
      <c r="M73">
        <f>EDWPCL!V73</f>
        <v>0</v>
      </c>
      <c r="N73">
        <f>'MSW BWN'!V73</f>
        <v>0.98603479999999977</v>
      </c>
      <c r="O73">
        <f>NDMC_ISGS_exbus!BB73</f>
        <v>96.956013655096271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1.27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16.45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2.5411527092669237</v>
      </c>
      <c r="AD73">
        <f t="shared" si="4"/>
        <v>217.92434428076518</v>
      </c>
      <c r="AE73">
        <f>'IDT-1'!E73</f>
        <v>0</v>
      </c>
      <c r="AF73" s="26"/>
      <c r="AG73">
        <f t="shared" si="5"/>
        <v>217.92434428076518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-34</v>
      </c>
      <c r="AM73" s="75">
        <f>RTM_PXI!K73</f>
        <v>0</v>
      </c>
      <c r="AN73" s="75">
        <f>RTM_PXI!Q73</f>
        <v>0</v>
      </c>
      <c r="AO73" s="192">
        <f>GDAM_IEX!K73</f>
        <v>10.06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1.295027027027027</v>
      </c>
      <c r="F74">
        <f>GT_Spot!S74</f>
        <v>0</v>
      </c>
      <c r="G74">
        <f>PPCL_NG!S74</f>
        <v>100.02108882803608</v>
      </c>
      <c r="H74">
        <f>PPCL_Spot!S74</f>
        <v>0</v>
      </c>
      <c r="I74">
        <f>Bawana_NG!S74</f>
        <v>23.36</v>
      </c>
      <c r="J74">
        <f>Bawana_RLNG!S74</f>
        <v>0</v>
      </c>
      <c r="K74">
        <f>Bawana_Spot!S74</f>
        <v>3.5902561175715206</v>
      </c>
      <c r="L74">
        <f>TWOMCL!R74</f>
        <v>0</v>
      </c>
      <c r="M74">
        <f>EDWPCL!V74</f>
        <v>0</v>
      </c>
      <c r="N74">
        <f>'MSW BWN'!V74</f>
        <v>0.96648919999999972</v>
      </c>
      <c r="O74">
        <f>NDMC_ISGS_exbus!BB74</f>
        <v>97.382091572696254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1.27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16.32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2.5655724300023341</v>
      </c>
      <c r="AD74">
        <f t="shared" si="4"/>
        <v>212.63938031532857</v>
      </c>
      <c r="AE74">
        <f>'IDT-1'!E74</f>
        <v>0</v>
      </c>
      <c r="AF74" s="26"/>
      <c r="AG74">
        <f t="shared" si="5"/>
        <v>212.63938031532857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-38</v>
      </c>
      <c r="AM74" s="75">
        <f>RTM_PXI!K74</f>
        <v>0</v>
      </c>
      <c r="AN74" s="75">
        <f>RTM_PXI!Q74</f>
        <v>0</v>
      </c>
      <c r="AO74" s="192">
        <f>GDAM_IEX!K74</f>
        <v>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1.3057297297297299</v>
      </c>
      <c r="F75">
        <f>GT_Spot!S75</f>
        <v>0</v>
      </c>
      <c r="G75">
        <f>PPCL_NG!S75</f>
        <v>82.744895233992807</v>
      </c>
      <c r="H75">
        <f>PPCL_Spot!S75</f>
        <v>0</v>
      </c>
      <c r="I75">
        <f>Bawana_NG!S75</f>
        <v>23.360000000000003</v>
      </c>
      <c r="J75">
        <f>Bawana_RLNG!S75</f>
        <v>0</v>
      </c>
      <c r="K75">
        <f>Bawana_Spot!S75</f>
        <v>3.5902561175715206</v>
      </c>
      <c r="L75">
        <f>TWOMCL!R75</f>
        <v>0</v>
      </c>
      <c r="M75">
        <f>EDWPCL!V75</f>
        <v>0</v>
      </c>
      <c r="N75">
        <f>'MSW BWN'!V75</f>
        <v>1.0184071999999997</v>
      </c>
      <c r="O75">
        <f>NDMC_ISGS_exbus!BB75</f>
        <v>97.372091572696263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1.27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16.54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2.4819697536917089</v>
      </c>
      <c r="AD75">
        <f t="shared" si="4"/>
        <v>191.16941010029859</v>
      </c>
      <c r="AE75">
        <f>'IDT-1'!E75</f>
        <v>0</v>
      </c>
      <c r="AF75" s="26"/>
      <c r="AG75">
        <f t="shared" si="5"/>
        <v>191.16941010029859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-44</v>
      </c>
      <c r="AM75" s="75">
        <f>RTM_PXI!K75</f>
        <v>0</v>
      </c>
      <c r="AN75" s="75">
        <f>RTM_PXI!Q75</f>
        <v>0</v>
      </c>
      <c r="AO75" s="192">
        <f>GDAM_IEX!K75</f>
        <v>10.45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1.3460384311660964</v>
      </c>
      <c r="F76">
        <f>GT_Spot!S76</f>
        <v>0</v>
      </c>
      <c r="G76">
        <f>PPCL_NG!S76</f>
        <v>46.427800744592474</v>
      </c>
      <c r="H76">
        <f>PPCL_Spot!S76</f>
        <v>0</v>
      </c>
      <c r="I76">
        <f>Bawana_NG!S76</f>
        <v>23.360000000000003</v>
      </c>
      <c r="J76">
        <f>Bawana_RLNG!S76</f>
        <v>0</v>
      </c>
      <c r="K76">
        <f>Bawana_Spot!S76</f>
        <v>3.5902561175715206</v>
      </c>
      <c r="L76">
        <f>TWOMCL!R76</f>
        <v>0</v>
      </c>
      <c r="M76">
        <f>EDWPCL!V76</f>
        <v>0</v>
      </c>
      <c r="N76">
        <f>'MSW BWN'!V76</f>
        <v>1.0027299999999999</v>
      </c>
      <c r="O76">
        <f>NDMC_ISGS_exbus!BB76</f>
        <v>97.167748212896271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1.27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16.32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2.2293588780089491</v>
      </c>
      <c r="AD76">
        <f t="shared" si="4"/>
        <v>146.64521462821745</v>
      </c>
      <c r="AE76">
        <f>'IDT-1'!E76</f>
        <v>0</v>
      </c>
      <c r="AF76" s="26"/>
      <c r="AG76">
        <f t="shared" si="5"/>
        <v>146.64521462821745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-52</v>
      </c>
      <c r="AM76" s="75">
        <f>RTM_PXI!K76</f>
        <v>0</v>
      </c>
      <c r="AN76" s="75">
        <f>RTM_PXI!Q76</f>
        <v>0</v>
      </c>
      <c r="AO76" s="192">
        <f>GDAM_IEX!K76</f>
        <v>10.39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2.0530730677921394</v>
      </c>
      <c r="F77">
        <f>GT_Spot!S77</f>
        <v>0</v>
      </c>
      <c r="G77">
        <f>PPCL_NG!S77</f>
        <v>47.358635365065687</v>
      </c>
      <c r="H77">
        <f>PPCL_Spot!S77</f>
        <v>0</v>
      </c>
      <c r="I77">
        <f>Bawana_NG!S77</f>
        <v>23.360000000000003</v>
      </c>
      <c r="J77">
        <f>Bawana_RLNG!S77</f>
        <v>0</v>
      </c>
      <c r="K77">
        <f>Bawana_Spot!S77</f>
        <v>3.5902561175715206</v>
      </c>
      <c r="L77">
        <f>TWOMCL!R77</f>
        <v>0</v>
      </c>
      <c r="M77">
        <f>EDWPCL!V77</f>
        <v>0</v>
      </c>
      <c r="N77">
        <f>'MSW BWN'!V77</f>
        <v>0.99682559999999976</v>
      </c>
      <c r="O77">
        <f>NDMC_ISGS_exbus!BB77</f>
        <v>96.80495523599626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1.27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17.45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2.2809681006434834</v>
      </c>
      <c r="AD77">
        <f t="shared" si="4"/>
        <v>144.4227772857821</v>
      </c>
      <c r="AE77">
        <f>'IDT-1'!E77</f>
        <v>0</v>
      </c>
      <c r="AF77" s="26"/>
      <c r="AG77">
        <f t="shared" si="5"/>
        <v>144.4227772857821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-56</v>
      </c>
      <c r="AM77" s="75">
        <f>RTM_PXI!K77</f>
        <v>0</v>
      </c>
      <c r="AN77" s="75">
        <f>RTM_PXI!Q77</f>
        <v>0</v>
      </c>
      <c r="AO77" s="192">
        <f>GDAM_IEX!K77</f>
        <v>9.82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2.0530730677921394</v>
      </c>
      <c r="F78">
        <f>GT_Spot!S78</f>
        <v>0</v>
      </c>
      <c r="G78">
        <f>PPCL_NG!S78</f>
        <v>49.060317405618292</v>
      </c>
      <c r="H78">
        <f>PPCL_Spot!S78</f>
        <v>0</v>
      </c>
      <c r="I78">
        <f>Bawana_NG!S78</f>
        <v>23.360000000000003</v>
      </c>
      <c r="J78">
        <f>Bawana_RLNG!S78</f>
        <v>0</v>
      </c>
      <c r="K78">
        <f>Bawana_Spot!S78</f>
        <v>3.5902561175715206</v>
      </c>
      <c r="L78">
        <f>TWOMCL!R78</f>
        <v>0</v>
      </c>
      <c r="M78">
        <f>EDWPCL!V78</f>
        <v>0</v>
      </c>
      <c r="N78">
        <f>'MSW BWN'!V78</f>
        <v>0.99092119999999984</v>
      </c>
      <c r="O78">
        <f>NDMC_ISGS_exbus!BB78</f>
        <v>95.941365470296276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1.27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19.12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2.3337478640309679</v>
      </c>
      <c r="AD78">
        <f t="shared" si="4"/>
        <v>142.33218539724731</v>
      </c>
      <c r="AE78">
        <f>'IDT-1'!E78</f>
        <v>0</v>
      </c>
      <c r="AF78" s="26"/>
      <c r="AG78">
        <f t="shared" si="5"/>
        <v>142.33218539724731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-60</v>
      </c>
      <c r="AM78" s="75">
        <f>RTM_PXI!K78</f>
        <v>0</v>
      </c>
      <c r="AN78" s="75">
        <f>RTM_PXI!Q78</f>
        <v>0</v>
      </c>
      <c r="AO78" s="192">
        <f>GDAM_IEX!K78</f>
        <v>9.2799999999999994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2.0530730677921394</v>
      </c>
      <c r="F79">
        <f>GT_Spot!S79</f>
        <v>0</v>
      </c>
      <c r="G79">
        <f>PPCL_NG!S79</f>
        <v>49.125766714870309</v>
      </c>
      <c r="H79">
        <f>PPCL_Spot!S79</f>
        <v>0</v>
      </c>
      <c r="I79">
        <f>Bawana_NG!S79</f>
        <v>23.360000000000003</v>
      </c>
      <c r="J79">
        <f>Bawana_RLNG!S79</f>
        <v>0</v>
      </c>
      <c r="K79">
        <f>Bawana_Spot!S79</f>
        <v>3.5902561175715206</v>
      </c>
      <c r="L79">
        <f>TWOMCL!R79</f>
        <v>0</v>
      </c>
      <c r="M79">
        <f>EDWPCL!V79</f>
        <v>0</v>
      </c>
      <c r="N79">
        <f>'MSW BWN'!V79</f>
        <v>0.98603479999999977</v>
      </c>
      <c r="O79">
        <f>NDMC_ISGS_exbus!BB79</f>
        <v>93.79265848599627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1.27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18.05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2.3143161961705454</v>
      </c>
      <c r="AD79">
        <f t="shared" si="4"/>
        <v>140.14347299005971</v>
      </c>
      <c r="AE79">
        <f>'IDT-1'!E79</f>
        <v>0</v>
      </c>
      <c r="AF79" s="26"/>
      <c r="AG79">
        <f t="shared" si="5"/>
        <v>140.14347299005971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-60</v>
      </c>
      <c r="AM79" s="75">
        <f>RTM_PXI!K79</f>
        <v>0</v>
      </c>
      <c r="AN79" s="75">
        <f>RTM_PXI!Q79</f>
        <v>0</v>
      </c>
      <c r="AO79" s="192">
        <f>GDAM_IEX!K79</f>
        <v>10.23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2.0530730677921394</v>
      </c>
      <c r="F80">
        <f>GT_Spot!S80</f>
        <v>0</v>
      </c>
      <c r="G80">
        <f>PPCL_NG!S80</f>
        <v>49.199557808219168</v>
      </c>
      <c r="H80">
        <f>PPCL_Spot!S80</f>
        <v>0</v>
      </c>
      <c r="I80">
        <f>Bawana_NG!S80</f>
        <v>23.360000000000003</v>
      </c>
      <c r="J80">
        <f>Bawana_RLNG!S80</f>
        <v>0</v>
      </c>
      <c r="K80">
        <f>Bawana_Spot!S80</f>
        <v>3.5902561175715206</v>
      </c>
      <c r="L80">
        <f>TWOMCL!R80</f>
        <v>0</v>
      </c>
      <c r="M80">
        <f>EDWPCL!V80</f>
        <v>0</v>
      </c>
      <c r="N80">
        <f>'MSW BWN'!V80</f>
        <v>1.0045623999999997</v>
      </c>
      <c r="O80">
        <f>NDMC_ISGS_exbus!BB80</f>
        <v>92.147533262696285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1.27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18.09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2.3150637537513661</v>
      </c>
      <c r="AD80">
        <f t="shared" si="4"/>
        <v>136.20991890252776</v>
      </c>
      <c r="AE80">
        <f>'IDT-1'!E80</f>
        <v>0</v>
      </c>
      <c r="AF80" s="26"/>
      <c r="AG80">
        <f t="shared" si="5"/>
        <v>136.20991890252776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-62</v>
      </c>
      <c r="AM80" s="75">
        <f>RTM_PXI!K80</f>
        <v>0</v>
      </c>
      <c r="AN80" s="75">
        <f>RTM_PXI!Q80</f>
        <v>0</v>
      </c>
      <c r="AO80" s="192">
        <f>GDAM_IEX!K80</f>
        <v>9.81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2.0530730677921394</v>
      </c>
      <c r="F81">
        <f>GT_Spot!S81</f>
        <v>0</v>
      </c>
      <c r="G81">
        <f>PPCL_NG!S81</f>
        <v>49.624535555555553</v>
      </c>
      <c r="H81">
        <f>PPCL_Spot!S81</f>
        <v>0</v>
      </c>
      <c r="I81">
        <f>Bawana_NG!S81</f>
        <v>23.360000000000003</v>
      </c>
      <c r="J81">
        <f>Bawana_RLNG!S81</f>
        <v>0</v>
      </c>
      <c r="K81">
        <f>Bawana_Spot!S81</f>
        <v>3.5902561175715206</v>
      </c>
      <c r="L81">
        <f>TWOMCL!R81</f>
        <v>0</v>
      </c>
      <c r="M81">
        <f>EDWPCL!V81</f>
        <v>0</v>
      </c>
      <c r="N81">
        <f>'MSW BWN'!V81</f>
        <v>0.9850167999999998</v>
      </c>
      <c r="O81">
        <f>NDMC_ISGS_exbus!BB81</f>
        <v>90.080473122297349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1.27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20.11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2.4240024475899782</v>
      </c>
      <c r="AD81">
        <f t="shared" si="4"/>
        <v>132.40935221562657</v>
      </c>
      <c r="AE81">
        <f>'IDT-1'!E81</f>
        <v>0</v>
      </c>
      <c r="AF81" s="26"/>
      <c r="AG81">
        <f t="shared" si="5"/>
        <v>132.40935221562657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-70</v>
      </c>
      <c r="AM81" s="75">
        <f>RTM_PXI!K81</f>
        <v>0</v>
      </c>
      <c r="AN81" s="75">
        <f>RTM_PXI!Q81</f>
        <v>0</v>
      </c>
      <c r="AO81" s="192">
        <f>GDAM_IEX!K81</f>
        <v>13.76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2.0530730677921394</v>
      </c>
      <c r="F82">
        <f>GT_Spot!S82</f>
        <v>0</v>
      </c>
      <c r="G82">
        <f>PPCL_NG!S82</f>
        <v>49.195011912844883</v>
      </c>
      <c r="H82">
        <f>PPCL_Spot!S82</f>
        <v>0</v>
      </c>
      <c r="I82">
        <f>Bawana_NG!S82</f>
        <v>23.360000000000003</v>
      </c>
      <c r="J82">
        <f>Bawana_RLNG!S82</f>
        <v>0</v>
      </c>
      <c r="K82">
        <f>Bawana_Spot!S82</f>
        <v>3.5902561175715206</v>
      </c>
      <c r="L82">
        <f>TWOMCL!R82</f>
        <v>0</v>
      </c>
      <c r="M82">
        <f>EDWPCL!V82</f>
        <v>0</v>
      </c>
      <c r="N82">
        <f>'MSW BWN'!V82</f>
        <v>1.0143351999999999</v>
      </c>
      <c r="O82">
        <f>NDMC_ISGS_exbus!BB82</f>
        <v>88.376874298097363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1.27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22.49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2.4322113543677508</v>
      </c>
      <c r="AD82">
        <f t="shared" si="4"/>
        <v>127.30733924193819</v>
      </c>
      <c r="AE82">
        <f>'IDT-1'!E82</f>
        <v>0</v>
      </c>
      <c r="AF82" s="26"/>
      <c r="AG82">
        <f t="shared" si="5"/>
        <v>127.30733924193819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-73</v>
      </c>
      <c r="AM82" s="75">
        <f>RTM_PXI!K82</f>
        <v>0</v>
      </c>
      <c r="AN82" s="75">
        <f>RTM_PXI!Q82</f>
        <v>0</v>
      </c>
      <c r="AO82" s="192">
        <f>GDAM_IEX!K82</f>
        <v>11.39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2.0530730677921394</v>
      </c>
      <c r="F83">
        <f>GT_Spot!S83</f>
        <v>0</v>
      </c>
      <c r="G83">
        <f>PPCL_NG!S83</f>
        <v>49.625734460835751</v>
      </c>
      <c r="H83">
        <f>PPCL_Spot!S83</f>
        <v>0</v>
      </c>
      <c r="I83">
        <f>Bawana_NG!S83</f>
        <v>23.36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0.97626199999999985</v>
      </c>
      <c r="O83">
        <f>NDMC_ISGS_exbus!BB83</f>
        <v>87.925781536697357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1.27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25.49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2.4816294361060973</v>
      </c>
      <c r="AD83">
        <f t="shared" si="4"/>
        <v>122.82922162921918</v>
      </c>
      <c r="AE83">
        <f>'IDT-1'!E83</f>
        <v>0</v>
      </c>
      <c r="AF83" s="26"/>
      <c r="AG83">
        <f t="shared" si="5"/>
        <v>122.82922162921918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-78</v>
      </c>
      <c r="AM83" s="75">
        <f>RTM_PXI!K83</f>
        <v>0</v>
      </c>
      <c r="AN83" s="75">
        <f>RTM_PXI!Q83</f>
        <v>0</v>
      </c>
      <c r="AO83" s="192">
        <f>GDAM_IEX!K83</f>
        <v>12.61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2.0530730677921394</v>
      </c>
      <c r="F84">
        <f>GT_Spot!S84</f>
        <v>0</v>
      </c>
      <c r="G84">
        <f>PPCL_NG!S84</f>
        <v>49.628140732053581</v>
      </c>
      <c r="H84">
        <f>PPCL_Spot!S84</f>
        <v>0</v>
      </c>
      <c r="I84">
        <f>Bawana_NG!S84</f>
        <v>23.36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0.95182999999999984</v>
      </c>
      <c r="O84">
        <f>NDMC_ISGS_exbus!BB84</f>
        <v>86.976199366297365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1.27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23.51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2.49056166915988</v>
      </c>
      <c r="AD84">
        <f t="shared" si="4"/>
        <v>117.80868149698321</v>
      </c>
      <c r="AE84">
        <f>'IDT-1'!E84</f>
        <v>0</v>
      </c>
      <c r="AF84" s="26"/>
      <c r="AG84">
        <f t="shared" si="5"/>
        <v>117.80868149698321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-81</v>
      </c>
      <c r="AM84" s="75">
        <f>RTM_PXI!K84</f>
        <v>0</v>
      </c>
      <c r="AN84" s="75">
        <f>RTM_PXI!Q84</f>
        <v>0</v>
      </c>
      <c r="AO84" s="192">
        <f>GDAM_IEX!K84</f>
        <v>13.55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2.0530730677921394</v>
      </c>
      <c r="F85">
        <f>GT_Spot!S85</f>
        <v>0</v>
      </c>
      <c r="G85">
        <f>PPCL_NG!S85</f>
        <v>50.034224938271613</v>
      </c>
      <c r="H85">
        <f>PPCL_Spot!S85</f>
        <v>0</v>
      </c>
      <c r="I85">
        <f>Bawana_NG!S85</f>
        <v>23.36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0.95977039999999991</v>
      </c>
      <c r="O85">
        <f>NDMC_ISGS_exbus!BB85</f>
        <v>86.437330291652202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1.27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24.58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2.5644678029708938</v>
      </c>
      <c r="AD85">
        <f t="shared" si="4"/>
        <v>114.0799308947451</v>
      </c>
      <c r="AE85">
        <f>'IDT-1'!E85</f>
        <v>0</v>
      </c>
      <c r="AF85" s="26"/>
      <c r="AG85">
        <f t="shared" si="5"/>
        <v>114.0799308947451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-87</v>
      </c>
      <c r="AM85" s="75">
        <f>RTM_PXI!K85</f>
        <v>0</v>
      </c>
      <c r="AN85" s="75">
        <f>RTM_PXI!Q85</f>
        <v>0</v>
      </c>
      <c r="AO85" s="192">
        <f>GDAM_IEX!K85</f>
        <v>14.95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2.0530730677921394</v>
      </c>
      <c r="F86">
        <f>GT_Spot!S86</f>
        <v>0</v>
      </c>
      <c r="G86">
        <f>PPCL_NG!S86</f>
        <v>49.035455555555565</v>
      </c>
      <c r="H86">
        <f>PPCL_Spot!S86</f>
        <v>0</v>
      </c>
      <c r="I86">
        <f>Bawana_NG!S86</f>
        <v>23.36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0.96750719999999968</v>
      </c>
      <c r="O86">
        <f>NDMC_ISGS_exbus!BB86</f>
        <v>86.0317764584522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1.27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14.74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2.320338184722293</v>
      </c>
      <c r="AD86">
        <f t="shared" si="4"/>
        <v>112.69747409707762</v>
      </c>
      <c r="AE86">
        <f>'IDT-1'!E86</f>
        <v>0</v>
      </c>
      <c r="AF86" s="26"/>
      <c r="AG86">
        <f t="shared" si="5"/>
        <v>112.69747409707762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-74</v>
      </c>
      <c r="AM86" s="75">
        <f>RTM_PXI!K86</f>
        <v>0</v>
      </c>
      <c r="AN86" s="75">
        <f>RTM_PXI!Q86</f>
        <v>0</v>
      </c>
      <c r="AO86" s="192">
        <f>GDAM_IEX!K86</f>
        <v>11.56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2.0530730677921394</v>
      </c>
      <c r="F87">
        <f>GT_Spot!S87</f>
        <v>0</v>
      </c>
      <c r="G87">
        <f>PPCL_NG!S87</f>
        <v>48.705764691358027</v>
      </c>
      <c r="H87">
        <f>PPCL_Spot!S87</f>
        <v>0</v>
      </c>
      <c r="I87">
        <f>Bawana_NG!S87</f>
        <v>23.36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0.97626199999999985</v>
      </c>
      <c r="O87">
        <f>NDMC_ISGS_exbus!BB87</f>
        <v>85.876618213652193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1.27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14.84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2.4769039575472633</v>
      </c>
      <c r="AD87">
        <f t="shared" si="4"/>
        <v>108.23481401525511</v>
      </c>
      <c r="AE87">
        <f>'IDT-1'!E87</f>
        <v>0</v>
      </c>
      <c r="AF87" s="26"/>
      <c r="AG87">
        <f t="shared" si="5"/>
        <v>108.23481401525511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-85</v>
      </c>
      <c r="AM87" s="75">
        <f>RTM_PXI!K87</f>
        <v>0</v>
      </c>
      <c r="AN87" s="75">
        <f>RTM_PXI!Q87</f>
        <v>0</v>
      </c>
      <c r="AO87" s="192">
        <f>GDAM_IEX!K87</f>
        <v>18.63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2.0530730677921394</v>
      </c>
      <c r="F88">
        <f>GT_Spot!S88</f>
        <v>0</v>
      </c>
      <c r="G88">
        <f>PPCL_NG!S88</f>
        <v>48.662129135802473</v>
      </c>
      <c r="H88">
        <f>PPCL_Spot!S88</f>
        <v>0</v>
      </c>
      <c r="I88">
        <f>Bawana_NG!S88</f>
        <v>23.36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0.99397519999999973</v>
      </c>
      <c r="O88">
        <f>NDMC_ISGS_exbus!BB88</f>
        <v>85.876618213652193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1.27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5.94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2.494168095862765</v>
      </c>
      <c r="AD88">
        <f t="shared" si="4"/>
        <v>106.16162752138405</v>
      </c>
      <c r="AE88">
        <f>'IDT-1'!E88</f>
        <v>0</v>
      </c>
      <c r="AF88" s="26"/>
      <c r="AG88">
        <f t="shared" si="5"/>
        <v>106.16162752138405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-87</v>
      </c>
      <c r="AM88" s="75">
        <f>RTM_PXI!K88</f>
        <v>0</v>
      </c>
      <c r="AN88" s="75">
        <f>RTM_PXI!Q88</f>
        <v>0</v>
      </c>
      <c r="AO88" s="192">
        <f>GDAM_IEX!K88</f>
        <v>27.5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2.0530730677921394</v>
      </c>
      <c r="F89">
        <f>GT_Spot!S89</f>
        <v>0</v>
      </c>
      <c r="G89">
        <f>PPCL_NG!S89</f>
        <v>48.613645185185185</v>
      </c>
      <c r="H89">
        <f>PPCL_Spot!S89</f>
        <v>0</v>
      </c>
      <c r="I89">
        <f>Bawana_NG!S89</f>
        <v>23.36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0.99886159999999979</v>
      </c>
      <c r="O89">
        <f>NDMC_ISGS_exbus!BB89</f>
        <v>85.876618213652193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1.27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5.17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1.67923534298634</v>
      </c>
      <c r="AD89">
        <f t="shared" si="4"/>
        <v>189.14296272364317</v>
      </c>
      <c r="AE89">
        <f>'IDT-1'!E89</f>
        <v>0</v>
      </c>
      <c r="AF89" s="26"/>
      <c r="AG89">
        <f t="shared" si="5"/>
        <v>189.14296272364317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23.48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2.0530730677921394</v>
      </c>
      <c r="F90">
        <f>GT_Spot!S90</f>
        <v>0</v>
      </c>
      <c r="G90">
        <f>PPCL_NG!S90</f>
        <v>47.887054961726761</v>
      </c>
      <c r="H90">
        <f>PPCL_Spot!S90</f>
        <v>0</v>
      </c>
      <c r="I90">
        <f>Bawana_NG!S90</f>
        <v>23.36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0.98705279999999973</v>
      </c>
      <c r="O90">
        <f>NDMC_ISGS_exbus!BB90</f>
        <v>85.876618213652193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1.27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3.26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1.6734414315799055</v>
      </c>
      <c r="AD90">
        <f t="shared" si="4"/>
        <v>188.49035761159118</v>
      </c>
      <c r="AE90">
        <f>'IDT-1'!E90</f>
        <v>0</v>
      </c>
      <c r="AF90" s="26"/>
      <c r="AG90">
        <f t="shared" si="5"/>
        <v>188.49035761159118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25.47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2.0530730677921394</v>
      </c>
      <c r="F91">
        <f>GT_Spot!S91</f>
        <v>0</v>
      </c>
      <c r="G91">
        <f>PPCL_NG!S91</f>
        <v>42.664312806013371</v>
      </c>
      <c r="H91">
        <f>PPCL_Spot!S91</f>
        <v>0</v>
      </c>
      <c r="I91">
        <f>Bawana_NG!S91</f>
        <v>23.360000000000003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0.96160279999999987</v>
      </c>
      <c r="O91">
        <f>NDMC_ISGS_exbus!BB91</f>
        <v>85.733649895152197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1.27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1.4573912194068279</v>
      </c>
      <c r="AD91">
        <f t="shared" si="4"/>
        <v>164.15524734955088</v>
      </c>
      <c r="AE91">
        <f>'IDT-1'!E91</f>
        <v>0</v>
      </c>
      <c r="AF91" s="26"/>
      <c r="AG91">
        <f t="shared" si="5"/>
        <v>164.15524734955088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9.57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2.0530730677921394</v>
      </c>
      <c r="F92">
        <f>GT_Spot!S92</f>
        <v>0</v>
      </c>
      <c r="G92">
        <f>PPCL_NG!S92</f>
        <v>43.055806358182181</v>
      </c>
      <c r="H92">
        <f>PPCL_Spot!S92</f>
        <v>0</v>
      </c>
      <c r="I92">
        <f>Bawana_NG!S92</f>
        <v>23.360000000000003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0.98603479999999977</v>
      </c>
      <c r="O92">
        <f>NDMC_ISGS_exbus!BB92</f>
        <v>85.733649895152197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1.27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1.4610513642659135</v>
      </c>
      <c r="AD92">
        <f t="shared" si="4"/>
        <v>164.56751275686059</v>
      </c>
      <c r="AE92">
        <f>'IDT-1'!E92</f>
        <v>0</v>
      </c>
      <c r="AF92" s="26"/>
      <c r="AG92">
        <f t="shared" si="5"/>
        <v>164.56751275686059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9.57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2.0530730677921394</v>
      </c>
      <c r="F93">
        <f>GT_Spot!S93</f>
        <v>0</v>
      </c>
      <c r="G93">
        <f>PPCL_NG!S93</f>
        <v>43.152770705468583</v>
      </c>
      <c r="H93">
        <f>PPCL_Spot!S93</f>
        <v>0</v>
      </c>
      <c r="I93">
        <f>Bawana_NG!S93</f>
        <v>23.360000000000003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1.025126</v>
      </c>
      <c r="O93">
        <f>NDMC_ISGS_exbus!BB93</f>
        <v>85.773656082517093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1.27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1.4626007075308451</v>
      </c>
      <c r="AD93">
        <f t="shared" si="4"/>
        <v>164.742025148247</v>
      </c>
      <c r="AE93">
        <f>'IDT-1'!E93</f>
        <v>0</v>
      </c>
      <c r="AF93" s="26"/>
      <c r="AG93">
        <f t="shared" si="5"/>
        <v>164.742025148247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9.57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2.0530730677921394</v>
      </c>
      <c r="F94">
        <f>GT_Spot!S94</f>
        <v>0</v>
      </c>
      <c r="G94">
        <f>PPCL_NG!S94</f>
        <v>43.672742017791876</v>
      </c>
      <c r="H94">
        <f>PPCL_Spot!S94</f>
        <v>0</v>
      </c>
      <c r="I94">
        <f>Bawana_NG!S94</f>
        <v>23.360000000000003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1.0104667999999999</v>
      </c>
      <c r="O94">
        <f>NDMC_ISGS_exbus!BB94</f>
        <v>85.703690215799639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1.27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1.4664317544921766</v>
      </c>
      <c r="AD94">
        <f t="shared" si="4"/>
        <v>165.17354034689151</v>
      </c>
      <c r="AE94">
        <f>'IDT-1'!E94</f>
        <v>0</v>
      </c>
      <c r="AF94" s="26"/>
      <c r="AG94">
        <f t="shared" si="5"/>
        <v>165.17354034689151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9.57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2.0530730677921394</v>
      </c>
      <c r="F95">
        <f>GT_Spot!S95</f>
        <v>0</v>
      </c>
      <c r="G95">
        <f>PPCL_NG!S95</f>
        <v>43.534567822908762</v>
      </c>
      <c r="H95">
        <f>PPCL_Spot!S95</f>
        <v>0</v>
      </c>
      <c r="I95">
        <f>Bawana_NG!S95</f>
        <v>23.360000000000003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1.0222755999999997</v>
      </c>
      <c r="O95">
        <f>NDMC_ISGS_exbus!BB95</f>
        <v>87.873712801704613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1.27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1.4001999377731689</v>
      </c>
      <c r="AD95">
        <f t="shared" si="4"/>
        <v>157.71342935463235</v>
      </c>
      <c r="AE95">
        <f>'IDT-1'!E95</f>
        <v>0</v>
      </c>
      <c r="AF95" s="26"/>
      <c r="AG95">
        <f t="shared" si="5"/>
        <v>157.71342935463235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2.0530730677921394</v>
      </c>
      <c r="F96">
        <f>GT_Spot!S96</f>
        <v>0</v>
      </c>
      <c r="G96">
        <f>PPCL_NG!S96</f>
        <v>43.415786497482927</v>
      </c>
      <c r="H96">
        <f>PPCL_Spot!S96</f>
        <v>0</v>
      </c>
      <c r="I96">
        <f>Bawana_NG!S96</f>
        <v>23.360000000000003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0.99092119999999984</v>
      </c>
      <c r="O96">
        <f>NDMC_ISGS_exbus!BB96</f>
        <v>87.053722924493087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1.27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1.3916628324699598</v>
      </c>
      <c r="AD96">
        <f t="shared" si="4"/>
        <v>156.75184085729819</v>
      </c>
      <c r="AE96">
        <f>'IDT-1'!E96</f>
        <v>0</v>
      </c>
      <c r="AF96" s="26"/>
      <c r="AG96">
        <f t="shared" si="5"/>
        <v>156.75184085729819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2.0530730677921394</v>
      </c>
      <c r="F97">
        <f>GT_Spot!S97</f>
        <v>0</v>
      </c>
      <c r="G97">
        <f>PPCL_NG!S97</f>
        <v>43.338215019653802</v>
      </c>
      <c r="H97">
        <f>PPCL_Spot!S97</f>
        <v>0</v>
      </c>
      <c r="I97">
        <f>Bawana_NG!S97</f>
        <v>23.360000000000003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1.0379527999999998</v>
      </c>
      <c r="O97">
        <f>NDMC_ISGS_exbus!BB97</f>
        <v>85.703702175250086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1.27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1.3795138989517253</v>
      </c>
      <c r="AD97">
        <f t="shared" si="4"/>
        <v>155.38342916374432</v>
      </c>
      <c r="AE97">
        <f>'IDT-1'!E97</f>
        <v>0</v>
      </c>
      <c r="AF97" s="26"/>
      <c r="AG97">
        <f t="shared" si="5"/>
        <v>155.38342916374432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2.0530730677921394</v>
      </c>
      <c r="F98">
        <f>GT_Spot!S98</f>
        <v>0</v>
      </c>
      <c r="G98">
        <f>PPCL_NG!S98</f>
        <v>43.278824356940895</v>
      </c>
      <c r="H98">
        <f>PPCL_Spot!S98</f>
        <v>0</v>
      </c>
      <c r="I98">
        <f>Bawana_NG!S98</f>
        <v>23.360000000000003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0.98420239999999981</v>
      </c>
      <c r="O98">
        <f>NDMC_ISGS_exbus!BB98</f>
        <v>85.703702175250086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1.27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1.3785182575998518</v>
      </c>
      <c r="AD98">
        <f t="shared" si="4"/>
        <v>155.27128374238328</v>
      </c>
      <c r="AE98">
        <f>'IDT-1'!E98</f>
        <v>0</v>
      </c>
      <c r="AF98" s="26"/>
      <c r="AG98">
        <f t="shared" si="5"/>
        <v>155.27128374238328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4.8210280838555331E-2</v>
      </c>
      <c r="F99">
        <f t="shared" si="6"/>
        <v>0</v>
      </c>
      <c r="G99">
        <f t="shared" si="6"/>
        <v>1.4106737357253847</v>
      </c>
      <c r="H99">
        <f t="shared" si="6"/>
        <v>0</v>
      </c>
      <c r="I99">
        <f t="shared" si="6"/>
        <v>0.56063574770408242</v>
      </c>
      <c r="J99">
        <f t="shared" si="6"/>
        <v>0</v>
      </c>
      <c r="K99">
        <f t="shared" si="6"/>
        <v>0.20297179282300015</v>
      </c>
      <c r="L99">
        <f t="shared" si="6"/>
        <v>0</v>
      </c>
      <c r="M99">
        <f t="shared" si="6"/>
        <v>0</v>
      </c>
      <c r="N99">
        <f t="shared" si="6"/>
        <v>2.3448306599999996E-2</v>
      </c>
      <c r="O99">
        <f t="shared" si="6"/>
        <v>2.1058482165085097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4.2340000000000058E-2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0.32318499999999989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5.1430165393084371E-2</v>
      </c>
      <c r="AD99">
        <f t="shared" si="6"/>
        <v>4.3942254148064475</v>
      </c>
      <c r="AE99">
        <f t="shared" si="6"/>
        <v>0</v>
      </c>
      <c r="AG99">
        <f t="shared" si="6"/>
        <v>4.3942254148064475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-0.69625000000000004</v>
      </c>
      <c r="AM99">
        <f t="shared" si="6"/>
        <v>0</v>
      </c>
      <c r="AN99">
        <f t="shared" si="6"/>
        <v>0</v>
      </c>
      <c r="AO99">
        <f t="shared" si="6"/>
        <v>0.42459249999999993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44938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8.7399307633956251</v>
      </c>
      <c r="H3">
        <f>PPCL_Spot!R3</f>
        <v>0</v>
      </c>
      <c r="I3">
        <f>Bawana_NG!R3</f>
        <v>5.8197772419336324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0.18708543044689749</v>
      </c>
      <c r="AD3">
        <f>SUM(B3:AB3,AI3:AR3)-AC3</f>
        <v>21.072622574882359</v>
      </c>
      <c r="AE3">
        <f>'IDT-1'!D3</f>
        <v>0</v>
      </c>
      <c r="AF3" s="26"/>
      <c r="AG3">
        <f>SUM(AD3:AF3)</f>
        <v>21.072622574882359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8.7556910557892547</v>
      </c>
      <c r="H4">
        <f>PPCL_Spot!R4</f>
        <v>0</v>
      </c>
      <c r="I4">
        <f>Bawana_NG!R4</f>
        <v>5.8197772419336324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0.18722412101996141</v>
      </c>
      <c r="AD4">
        <f t="shared" ref="AD4:AD67" si="1">SUM(B4:AB4,AI4:AR4)-AC4</f>
        <v>21.088244176702926</v>
      </c>
      <c r="AE4">
        <f>'IDT-1'!D4</f>
        <v>0</v>
      </c>
      <c r="AF4" s="26"/>
      <c r="AG4">
        <f t="shared" ref="AG4:AG67" si="2">SUM(AD4:AF4)</f>
        <v>21.088244176702926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8.7617527067098813</v>
      </c>
      <c r="H5">
        <f>PPCL_Spot!R5</f>
        <v>0</v>
      </c>
      <c r="I5">
        <f>Bawana_NG!R5</f>
        <v>5.8197772419336324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</v>
      </c>
      <c r="AB5" s="117">
        <f>-STOA!R5</f>
        <v>0</v>
      </c>
      <c r="AC5">
        <f t="shared" si="0"/>
        <v>0.18727746354806293</v>
      </c>
      <c r="AD5">
        <f t="shared" si="1"/>
        <v>21.094252485095449</v>
      </c>
      <c r="AE5">
        <f>'IDT-1'!D5</f>
        <v>0</v>
      </c>
      <c r="AF5" s="26"/>
      <c r="AG5">
        <f t="shared" si="2"/>
        <v>21.094252485095449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8.7452650162057779</v>
      </c>
      <c r="H6">
        <f>PPCL_Spot!R6</f>
        <v>0</v>
      </c>
      <c r="I6">
        <f>Bawana_NG!R6</f>
        <v>5.8197772419336324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</v>
      </c>
      <c r="AB6" s="117">
        <f>-STOA!R6</f>
        <v>0</v>
      </c>
      <c r="AC6">
        <f t="shared" si="0"/>
        <v>0.18713237187162682</v>
      </c>
      <c r="AD6">
        <f t="shared" si="1"/>
        <v>21.077909886267783</v>
      </c>
      <c r="AE6">
        <f>'IDT-1'!D6</f>
        <v>0</v>
      </c>
      <c r="AF6" s="26"/>
      <c r="AG6">
        <f t="shared" si="2"/>
        <v>21.077909886267783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8.7435677539480015</v>
      </c>
      <c r="H7">
        <f>PPCL_Spot!R7</f>
        <v>0</v>
      </c>
      <c r="I7">
        <f>Bawana_NG!R7</f>
        <v>5.8197772419336324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</v>
      </c>
      <c r="AB7" s="117">
        <f>-STOA!R7</f>
        <v>0</v>
      </c>
      <c r="AC7">
        <f t="shared" si="0"/>
        <v>0.18711743596375841</v>
      </c>
      <c r="AD7">
        <f t="shared" si="1"/>
        <v>21.076227559917875</v>
      </c>
      <c r="AE7">
        <f>'IDT-1'!D7</f>
        <v>0</v>
      </c>
      <c r="AF7" s="26"/>
      <c r="AG7">
        <f t="shared" si="2"/>
        <v>21.076227559917875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8.7336266464381733</v>
      </c>
      <c r="H8">
        <f>PPCL_Spot!R8</f>
        <v>0</v>
      </c>
      <c r="I8">
        <f>Bawana_NG!R8</f>
        <v>5.8197772419336324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</v>
      </c>
      <c r="AB8" s="117">
        <f>-STOA!R8</f>
        <v>0</v>
      </c>
      <c r="AC8">
        <f t="shared" si="0"/>
        <v>0.18702995421767191</v>
      </c>
      <c r="AD8">
        <f t="shared" si="1"/>
        <v>21.066373934154136</v>
      </c>
      <c r="AE8">
        <f>'IDT-1'!D8</f>
        <v>0</v>
      </c>
      <c r="AF8" s="26"/>
      <c r="AG8">
        <f t="shared" si="2"/>
        <v>21.066373934154136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8.7353239086959498</v>
      </c>
      <c r="H9">
        <f>PPCL_Spot!R9</f>
        <v>0</v>
      </c>
      <c r="I9">
        <f>Bawana_NG!R9</f>
        <v>5.8197768319337406</v>
      </c>
      <c r="J9">
        <f>Bawana_RLNG!R9</f>
        <v>0</v>
      </c>
      <c r="K9">
        <f>Bawana_Spot!R9</f>
        <v>0.39000000000000007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</v>
      </c>
      <c r="AB9" s="117">
        <f>-STOA!R9</f>
        <v>0</v>
      </c>
      <c r="AC9">
        <f t="shared" si="0"/>
        <v>0.1904768865175413</v>
      </c>
      <c r="AD9">
        <f t="shared" si="1"/>
        <v>21.45462385411215</v>
      </c>
      <c r="AE9">
        <f>'IDT-1'!D9</f>
        <v>0</v>
      </c>
      <c r="AF9" s="26"/>
      <c r="AG9">
        <f t="shared" si="2"/>
        <v>21.45462385411215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8.7130170333080468</v>
      </c>
      <c r="H10">
        <f>PPCL_Spot!R10</f>
        <v>0</v>
      </c>
      <c r="I10">
        <f>Bawana_NG!R10</f>
        <v>5.8197768319337406</v>
      </c>
      <c r="J10">
        <f>Bawana_RLNG!R10</f>
        <v>0</v>
      </c>
      <c r="K10">
        <f>Bawana_Spot!R10</f>
        <v>0.39000000000000007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</v>
      </c>
      <c r="AB10" s="117">
        <f>-STOA!R10</f>
        <v>0</v>
      </c>
      <c r="AC10">
        <f t="shared" si="0"/>
        <v>0.19028058601412776</v>
      </c>
      <c r="AD10">
        <f t="shared" si="1"/>
        <v>21.43251327922766</v>
      </c>
      <c r="AE10">
        <f>'IDT-1'!D10</f>
        <v>0</v>
      </c>
      <c r="AF10" s="26"/>
      <c r="AG10">
        <f t="shared" si="2"/>
        <v>21.43251327922766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8.7321718502172239</v>
      </c>
      <c r="H11">
        <f>PPCL_Spot!R11</f>
        <v>0</v>
      </c>
      <c r="I11">
        <f>Bawana_NG!R11</f>
        <v>5.8197768319337406</v>
      </c>
      <c r="J11">
        <f>Bawana_RLNG!R11</f>
        <v>0</v>
      </c>
      <c r="K11">
        <f>Bawana_Spot!R11</f>
        <v>0.39000000000000007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</v>
      </c>
      <c r="AB11" s="117">
        <f>-STOA!R11</f>
        <v>0</v>
      </c>
      <c r="AC11">
        <f t="shared" si="0"/>
        <v>0.19044914840292851</v>
      </c>
      <c r="AD11">
        <f t="shared" si="1"/>
        <v>21.451499533748034</v>
      </c>
      <c r="AE11">
        <f>'IDT-1'!D11</f>
        <v>0</v>
      </c>
      <c r="AF11" s="26"/>
      <c r="AG11">
        <f t="shared" si="2"/>
        <v>21.451499533748034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8.7370211709537262</v>
      </c>
      <c r="H12">
        <f>PPCL_Spot!R12</f>
        <v>0</v>
      </c>
      <c r="I12">
        <f>Bawana_NG!R12</f>
        <v>5.8197768319337406</v>
      </c>
      <c r="J12">
        <f>Bawana_RLNG!R12</f>
        <v>0</v>
      </c>
      <c r="K12">
        <f>Bawana_Spot!R12</f>
        <v>0.39000000000000007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</v>
      </c>
      <c r="AB12" s="117">
        <f>-STOA!R12</f>
        <v>0</v>
      </c>
      <c r="AC12">
        <f t="shared" si="0"/>
        <v>0.19049182242540974</v>
      </c>
      <c r="AD12">
        <f t="shared" si="1"/>
        <v>21.456306180462057</v>
      </c>
      <c r="AE12">
        <f>'IDT-1'!D12</f>
        <v>0</v>
      </c>
      <c r="AF12" s="26"/>
      <c r="AG12">
        <f t="shared" si="2"/>
        <v>21.456306180462057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8.7459924143162517</v>
      </c>
      <c r="H13">
        <f>PPCL_Spot!R13</f>
        <v>0</v>
      </c>
      <c r="I13">
        <f>Bawana_NG!R13</f>
        <v>5.8197768319337406</v>
      </c>
      <c r="J13">
        <f>Bawana_RLNG!R13</f>
        <v>0</v>
      </c>
      <c r="K13">
        <f>Bawana_Spot!R13</f>
        <v>0.39000000000000007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</v>
      </c>
      <c r="AB13" s="117">
        <f>-STOA!R13</f>
        <v>0</v>
      </c>
      <c r="AC13">
        <f t="shared" si="0"/>
        <v>0.19057076936699993</v>
      </c>
      <c r="AD13">
        <f t="shared" si="1"/>
        <v>21.465198476882993</v>
      </c>
      <c r="AE13">
        <f>'IDT-1'!D13</f>
        <v>0</v>
      </c>
      <c r="AF13" s="26"/>
      <c r="AG13">
        <f t="shared" si="2"/>
        <v>21.465198476882993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8.7440526860216501</v>
      </c>
      <c r="H14">
        <f>PPCL_Spot!R14</f>
        <v>0</v>
      </c>
      <c r="I14">
        <f>Bawana_NG!R14</f>
        <v>5.8197768319337406</v>
      </c>
      <c r="J14">
        <f>Bawana_RLNG!R14</f>
        <v>0</v>
      </c>
      <c r="K14">
        <f>Bawana_Spot!R14</f>
        <v>0.39000000000000007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</v>
      </c>
      <c r="AB14" s="117">
        <f>-STOA!R14</f>
        <v>0</v>
      </c>
      <c r="AC14">
        <f t="shared" si="0"/>
        <v>0.19055369975800746</v>
      </c>
      <c r="AD14">
        <f t="shared" si="1"/>
        <v>21.463275818197385</v>
      </c>
      <c r="AE14">
        <f>'IDT-1'!D14</f>
        <v>0</v>
      </c>
      <c r="AF14" s="26"/>
      <c r="AG14">
        <f t="shared" si="2"/>
        <v>21.463275818197385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8.7292622577753249</v>
      </c>
      <c r="H15">
        <f>PPCL_Spot!R15</f>
        <v>0</v>
      </c>
      <c r="I15">
        <f>Bawana_NG!R15</f>
        <v>5.8197768319337406</v>
      </c>
      <c r="J15">
        <f>Bawana_RLNG!R15</f>
        <v>0</v>
      </c>
      <c r="K15">
        <f>Bawana_Spot!R15</f>
        <v>0.39000000000000007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</v>
      </c>
      <c r="AB15" s="117">
        <f>-STOA!R15</f>
        <v>0</v>
      </c>
      <c r="AC15">
        <f t="shared" si="0"/>
        <v>0.19042354398943978</v>
      </c>
      <c r="AD15">
        <f t="shared" si="1"/>
        <v>21.448615545719626</v>
      </c>
      <c r="AE15">
        <f>'IDT-1'!D15</f>
        <v>0</v>
      </c>
      <c r="AF15" s="26"/>
      <c r="AG15">
        <f t="shared" si="2"/>
        <v>21.448615545719626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8.7188362181918464</v>
      </c>
      <c r="H16">
        <f>PPCL_Spot!R16</f>
        <v>0</v>
      </c>
      <c r="I16">
        <f>Bawana_NG!R16</f>
        <v>5.8197768319337406</v>
      </c>
      <c r="J16">
        <f>Bawana_RLNG!R16</f>
        <v>0</v>
      </c>
      <c r="K16">
        <f>Bawana_Spot!R16</f>
        <v>0.39000000000000007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</v>
      </c>
      <c r="AB16" s="117">
        <f>-STOA!R16</f>
        <v>0</v>
      </c>
      <c r="AC16">
        <f t="shared" si="0"/>
        <v>0.19033179484110518</v>
      </c>
      <c r="AD16">
        <f t="shared" si="1"/>
        <v>21.438281255284483</v>
      </c>
      <c r="AE16">
        <f>'IDT-1'!D16</f>
        <v>0</v>
      </c>
      <c r="AF16" s="26"/>
      <c r="AG16">
        <f t="shared" si="2"/>
        <v>21.438281255284483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8.7348389766222994</v>
      </c>
      <c r="H17">
        <f>PPCL_Spot!R17</f>
        <v>0</v>
      </c>
      <c r="I17">
        <f>Bawana_NG!R17</f>
        <v>5.8197768319337406</v>
      </c>
      <c r="J17">
        <f>Bawana_RLNG!R17</f>
        <v>0</v>
      </c>
      <c r="K17">
        <f>Bawana_Spot!R17</f>
        <v>0.39000000000000007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</v>
      </c>
      <c r="AB17" s="117">
        <f>-STOA!R17</f>
        <v>0</v>
      </c>
      <c r="AC17">
        <f t="shared" si="0"/>
        <v>0.19047261911529317</v>
      </c>
      <c r="AD17">
        <f t="shared" si="1"/>
        <v>21.454143189440746</v>
      </c>
      <c r="AE17">
        <f>'IDT-1'!D17</f>
        <v>0</v>
      </c>
      <c r="AF17" s="26"/>
      <c r="AG17">
        <f t="shared" si="2"/>
        <v>21.454143189440746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8.729989655885797</v>
      </c>
      <c r="H18">
        <f>PPCL_Spot!R18</f>
        <v>0</v>
      </c>
      <c r="I18">
        <f>Bawana_NG!R18</f>
        <v>5.8197768319337406</v>
      </c>
      <c r="J18">
        <f>Bawana_RLNG!R18</f>
        <v>0</v>
      </c>
      <c r="K18">
        <f>Bawana_Spot!R18</f>
        <v>0.39000000000000007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</v>
      </c>
      <c r="AB18" s="117">
        <f>-STOA!R18</f>
        <v>0</v>
      </c>
      <c r="AC18">
        <f t="shared" si="0"/>
        <v>0.19042994509281197</v>
      </c>
      <c r="AD18">
        <f t="shared" si="1"/>
        <v>21.449336542726726</v>
      </c>
      <c r="AE18">
        <f>'IDT-1'!D18</f>
        <v>0</v>
      </c>
      <c r="AF18" s="26"/>
      <c r="AG18">
        <f t="shared" si="2"/>
        <v>21.449336542726726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8.7292622577753249</v>
      </c>
      <c r="H19">
        <f>PPCL_Spot!R19</f>
        <v>0</v>
      </c>
      <c r="I19">
        <f>Bawana_NG!R19</f>
        <v>5.8197768319337406</v>
      </c>
      <c r="J19">
        <f>Bawana_RLNG!R19</f>
        <v>0</v>
      </c>
      <c r="K19">
        <f>Bawana_Spot!R19</f>
        <v>0.39000000000000007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</v>
      </c>
      <c r="AB19" s="117">
        <f>-STOA!R19</f>
        <v>0</v>
      </c>
      <c r="AC19">
        <f t="shared" si="0"/>
        <v>0.19042354398943978</v>
      </c>
      <c r="AD19">
        <f t="shared" si="1"/>
        <v>21.448615545719626</v>
      </c>
      <c r="AE19">
        <f>'IDT-1'!D19</f>
        <v>0</v>
      </c>
      <c r="AF19" s="26"/>
      <c r="AG19">
        <f t="shared" si="2"/>
        <v>21.448615545719626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8.7251403351493</v>
      </c>
      <c r="H20">
        <f>PPCL_Spot!R20</f>
        <v>0</v>
      </c>
      <c r="I20">
        <f>Bawana_NG!R20</f>
        <v>5.8197768319337406</v>
      </c>
      <c r="J20">
        <f>Bawana_RLNG!R20</f>
        <v>0</v>
      </c>
      <c r="K20">
        <f>Bawana_Spot!R20</f>
        <v>0.39000000000000007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</v>
      </c>
      <c r="AB20" s="117">
        <f>-STOA!R20</f>
        <v>0</v>
      </c>
      <c r="AC20">
        <f t="shared" si="0"/>
        <v>0.19038727107033079</v>
      </c>
      <c r="AD20">
        <f t="shared" si="1"/>
        <v>21.44452989601271</v>
      </c>
      <c r="AE20">
        <f>'IDT-1'!D20</f>
        <v>0</v>
      </c>
      <c r="AF20" s="26"/>
      <c r="AG20">
        <f t="shared" si="2"/>
        <v>21.44452989601271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8.719563616302322</v>
      </c>
      <c r="H21">
        <f>PPCL_Spot!R21</f>
        <v>0</v>
      </c>
      <c r="I21">
        <f>Bawana_NG!R21</f>
        <v>5.8197768319337406</v>
      </c>
      <c r="J21">
        <f>Bawana_RLNG!R21</f>
        <v>0</v>
      </c>
      <c r="K21">
        <f>Bawana_Spot!R21</f>
        <v>0.39000000000000007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</v>
      </c>
      <c r="AB21" s="117">
        <f>-STOA!R21</f>
        <v>0</v>
      </c>
      <c r="AC21">
        <f t="shared" si="0"/>
        <v>0.19033819594447737</v>
      </c>
      <c r="AD21">
        <f t="shared" si="1"/>
        <v>21.439002252291587</v>
      </c>
      <c r="AE21">
        <f>'IDT-1'!D21</f>
        <v>0</v>
      </c>
      <c r="AF21" s="26"/>
      <c r="AG21">
        <f t="shared" si="2"/>
        <v>21.439002252291587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8.7457499482794283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0.39000000000000007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</v>
      </c>
      <c r="AB22" s="117">
        <f>-STOA!R22</f>
        <v>0</v>
      </c>
      <c r="AC22">
        <f t="shared" si="0"/>
        <v>0.19901859954485898</v>
      </c>
      <c r="AD22">
        <f t="shared" si="1"/>
        <v>22.416731348734569</v>
      </c>
      <c r="AE22">
        <f>'IDT-1'!D22</f>
        <v>0</v>
      </c>
      <c r="AF22" s="26"/>
      <c r="AG22">
        <f t="shared" si="2"/>
        <v>22.416731348734569</v>
      </c>
      <c r="AI22" s="75">
        <f>PXIL!L22</f>
        <v>0</v>
      </c>
      <c r="AJ22" s="75">
        <f>PXIL!R22</f>
        <v>0</v>
      </c>
      <c r="AK22" s="75">
        <f>RTM_IEX!L22</f>
        <v>0.96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8.7246554030756478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0.47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</v>
      </c>
      <c r="AB23" s="117">
        <f>-STOA!R23</f>
        <v>0</v>
      </c>
      <c r="AC23">
        <f t="shared" si="0"/>
        <v>0.20789696754706571</v>
      </c>
      <c r="AD23">
        <f t="shared" si="1"/>
        <v>23.416758435528585</v>
      </c>
      <c r="AE23">
        <f>'IDT-1'!D23</f>
        <v>0</v>
      </c>
      <c r="AF23" s="26"/>
      <c r="AG23">
        <f t="shared" si="2"/>
        <v>23.416758435528585</v>
      </c>
      <c r="AI23" s="75">
        <f>PXIL!L23</f>
        <v>0</v>
      </c>
      <c r="AJ23" s="75">
        <f>PXIL!R23</f>
        <v>0</v>
      </c>
      <c r="AK23" s="75">
        <f>RTM_IEX!L23</f>
        <v>1.91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8.729989655885797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0.47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</v>
      </c>
      <c r="AB24" s="117">
        <f>-STOA!R24</f>
        <v>0</v>
      </c>
      <c r="AC24">
        <f t="shared" si="0"/>
        <v>0.21639190897179503</v>
      </c>
      <c r="AD24">
        <f t="shared" si="1"/>
        <v>24.373597746914005</v>
      </c>
      <c r="AE24">
        <f>'IDT-1'!D24</f>
        <v>0</v>
      </c>
      <c r="AF24" s="26"/>
      <c r="AG24">
        <f t="shared" si="2"/>
        <v>24.373597746914005</v>
      </c>
      <c r="AI24" s="75">
        <f>PXIL!L24</f>
        <v>0</v>
      </c>
      <c r="AJ24" s="75">
        <f>PXIL!R24</f>
        <v>0</v>
      </c>
      <c r="AK24" s="75">
        <f>RTM_IEX!L24</f>
        <v>2.87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8.719563616302322</v>
      </c>
      <c r="H25">
        <f>PPCL_Spot!R25</f>
        <v>0</v>
      </c>
      <c r="I25">
        <f>Bawana_NG!R25</f>
        <v>10.820000000000002</v>
      </c>
      <c r="J25">
        <f>Bawana_RLNG!R25</f>
        <v>0</v>
      </c>
      <c r="K25">
        <f>Bawana_Spot!R25</f>
        <v>0.47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</v>
      </c>
      <c r="AB25" s="117">
        <f>-STOA!R25</f>
        <v>0</v>
      </c>
      <c r="AC25">
        <f t="shared" si="0"/>
        <v>0.23504415982346044</v>
      </c>
      <c r="AD25">
        <f t="shared" si="1"/>
        <v>26.474519456478863</v>
      </c>
      <c r="AE25">
        <f>'IDT-1'!D25</f>
        <v>0</v>
      </c>
      <c r="AF25" s="26"/>
      <c r="AG25">
        <f t="shared" si="2"/>
        <v>26.474519456478863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8.7350814426591263</v>
      </c>
      <c r="H26">
        <f>PPCL_Spot!R26</f>
        <v>0</v>
      </c>
      <c r="I26">
        <f>Bawana_NG!R26</f>
        <v>13.820000000000002</v>
      </c>
      <c r="J26">
        <f>Bawana_RLNG!R26</f>
        <v>0</v>
      </c>
      <c r="K26">
        <f>Bawana_Spot!R26</f>
        <v>0.47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</v>
      </c>
      <c r="AB26" s="117">
        <f>-STOA!R26</f>
        <v>0</v>
      </c>
      <c r="AC26">
        <f t="shared" si="0"/>
        <v>0.26158071669540034</v>
      </c>
      <c r="AD26">
        <f t="shared" si="1"/>
        <v>29.463500725963726</v>
      </c>
      <c r="AE26">
        <f>'IDT-1'!D26</f>
        <v>0</v>
      </c>
      <c r="AF26" s="26"/>
      <c r="AG26">
        <f t="shared" si="2"/>
        <v>29.463500725963726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8.759085580304804</v>
      </c>
      <c r="H27">
        <f>PPCL_Spot!R27</f>
        <v>0</v>
      </c>
      <c r="I27">
        <f>Bawana_NG!R27</f>
        <v>7.18</v>
      </c>
      <c r="J27">
        <f>Bawana_RLNG!R27</f>
        <v>0</v>
      </c>
      <c r="K27">
        <f>Bawana_Spot!R27</f>
        <v>0.47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</v>
      </c>
      <c r="AB27" s="117">
        <f>-STOA!R27</f>
        <v>0</v>
      </c>
      <c r="AC27">
        <f t="shared" si="0"/>
        <v>0.20335995310668228</v>
      </c>
      <c r="AD27">
        <f t="shared" si="1"/>
        <v>22.905725627198123</v>
      </c>
      <c r="AE27">
        <f>'IDT-1'!D27</f>
        <v>0</v>
      </c>
      <c r="AF27" s="26"/>
      <c r="AG27">
        <f t="shared" si="2"/>
        <v>22.905725627198123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8.7321718502172256</v>
      </c>
      <c r="H28">
        <f>PPCL_Spot!R28</f>
        <v>0</v>
      </c>
      <c r="I28">
        <f>Bawana_NG!R28</f>
        <v>7.3400000000000007</v>
      </c>
      <c r="J28">
        <f>Bawana_RLNG!R28</f>
        <v>0</v>
      </c>
      <c r="K28">
        <f>Bawana_Spot!R28</f>
        <v>0.47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</v>
      </c>
      <c r="AB28" s="117">
        <f>-STOA!R28</f>
        <v>0</v>
      </c>
      <c r="AC28">
        <f t="shared" si="0"/>
        <v>0.20453111228191159</v>
      </c>
      <c r="AD28">
        <f t="shared" si="1"/>
        <v>23.037640737935313</v>
      </c>
      <c r="AE28">
        <f>'IDT-1'!D28</f>
        <v>0</v>
      </c>
      <c r="AF28" s="26"/>
      <c r="AG28">
        <f t="shared" si="2"/>
        <v>23.037640737935313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8.7445376180953005</v>
      </c>
      <c r="H29">
        <f>PPCL_Spot!R29</f>
        <v>0</v>
      </c>
      <c r="I29">
        <f>Bawana_NG!R29</f>
        <v>7.4200000000000008</v>
      </c>
      <c r="J29">
        <f>Bawana_RLNG!R29</f>
        <v>0</v>
      </c>
      <c r="K29">
        <f>Bawana_Spot!R29</f>
        <v>0.47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</v>
      </c>
      <c r="AB29" s="117">
        <f>-STOA!R29</f>
        <v>0</v>
      </c>
      <c r="AC29">
        <f t="shared" si="0"/>
        <v>0.20534393103923865</v>
      </c>
      <c r="AD29">
        <f t="shared" si="1"/>
        <v>23.129193687056063</v>
      </c>
      <c r="AE29">
        <f>'IDT-1'!D29</f>
        <v>0</v>
      </c>
      <c r="AF29" s="26"/>
      <c r="AG29">
        <f t="shared" si="2"/>
        <v>23.129193687056063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8.7496294048686281</v>
      </c>
      <c r="H30">
        <f>PPCL_Spot!R30</f>
        <v>0</v>
      </c>
      <c r="I30">
        <f>Bawana_NG!R30</f>
        <v>7.49</v>
      </c>
      <c r="J30">
        <f>Bawana_RLNG!R30</f>
        <v>0</v>
      </c>
      <c r="K30">
        <f>Bawana_Spot!R30</f>
        <v>0.47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</v>
      </c>
      <c r="AB30" s="117">
        <f>-STOA!R30</f>
        <v>0</v>
      </c>
      <c r="AC30">
        <f t="shared" si="0"/>
        <v>0.20600473876284395</v>
      </c>
      <c r="AD30">
        <f t="shared" si="1"/>
        <v>23.203624666105785</v>
      </c>
      <c r="AE30">
        <f>'IDT-1'!D30</f>
        <v>0</v>
      </c>
      <c r="AF30" s="26"/>
      <c r="AG30">
        <f t="shared" si="2"/>
        <v>23.203624666105785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8.7423554237638772</v>
      </c>
      <c r="H31">
        <f>PPCL_Spot!R31</f>
        <v>0</v>
      </c>
      <c r="I31">
        <f>Bawana_NG!R31</f>
        <v>7.56</v>
      </c>
      <c r="J31">
        <f>Bawana_RLNG!R31</f>
        <v>0</v>
      </c>
      <c r="K31">
        <f>Bawana_Spot!R31</f>
        <v>0.47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</v>
      </c>
      <c r="AB31" s="117">
        <f>-STOA!R31</f>
        <v>0</v>
      </c>
      <c r="AC31">
        <f t="shared" si="0"/>
        <v>0.20655672772912212</v>
      </c>
      <c r="AD31">
        <f t="shared" si="1"/>
        <v>23.265798696034754</v>
      </c>
      <c r="AE31">
        <f>'IDT-1'!D31</f>
        <v>0</v>
      </c>
      <c r="AF31" s="26"/>
      <c r="AG31">
        <f t="shared" si="2"/>
        <v>23.265798696034754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8.7348389766222976</v>
      </c>
      <c r="H32">
        <f>PPCL_Spot!R32</f>
        <v>0</v>
      </c>
      <c r="I32">
        <f>Bawana_NG!R32</f>
        <v>7.580000000000001</v>
      </c>
      <c r="J32">
        <f>Bawana_RLNG!R32</f>
        <v>0</v>
      </c>
      <c r="K32">
        <f>Bawana_Spot!R32</f>
        <v>0.47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6.8900000000000006</v>
      </c>
      <c r="AB32" s="117">
        <f>-STOA!R32</f>
        <v>0</v>
      </c>
      <c r="AC32">
        <f t="shared" si="0"/>
        <v>0.20833858299427624</v>
      </c>
      <c r="AD32">
        <f t="shared" si="1"/>
        <v>23.466500393628021</v>
      </c>
      <c r="AE32">
        <f>'IDT-1'!D32</f>
        <v>0</v>
      </c>
      <c r="AF32" s="26"/>
      <c r="AG32">
        <f t="shared" si="2"/>
        <v>23.466500393628021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8.7200485483759724</v>
      </c>
      <c r="H33">
        <f>PPCL_Spot!R33</f>
        <v>0</v>
      </c>
      <c r="I33">
        <f>Bawana_NG!R33</f>
        <v>7.61</v>
      </c>
      <c r="J33">
        <f>Bawana_RLNG!R33</f>
        <v>0</v>
      </c>
      <c r="K33">
        <f>Bawana_Spot!R33</f>
        <v>0.47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7.13</v>
      </c>
      <c r="AB33" s="117">
        <f>-STOA!R33</f>
        <v>0</v>
      </c>
      <c r="AC33">
        <f t="shared" si="0"/>
        <v>0.21058442722570855</v>
      </c>
      <c r="AD33">
        <f t="shared" si="1"/>
        <v>23.719464121150263</v>
      </c>
      <c r="AE33">
        <f>'IDT-1'!D33</f>
        <v>0</v>
      </c>
      <c r="AF33" s="26"/>
      <c r="AG33">
        <f t="shared" si="2"/>
        <v>23.719464121150263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8.6950745465829922</v>
      </c>
      <c r="H34">
        <f>PPCL_Spot!R34</f>
        <v>0</v>
      </c>
      <c r="I34">
        <f>Bawana_NG!R34</f>
        <v>7.6300000000000008</v>
      </c>
      <c r="J34">
        <f>Bawana_RLNG!R34</f>
        <v>0</v>
      </c>
      <c r="K34">
        <f>Bawana_Spot!R34</f>
        <v>0.47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7.49</v>
      </c>
      <c r="AB34" s="117">
        <f>-STOA!R34</f>
        <v>0</v>
      </c>
      <c r="AC34">
        <f t="shared" si="0"/>
        <v>0.21370865600993033</v>
      </c>
      <c r="AD34">
        <f t="shared" si="1"/>
        <v>24.071365890573059</v>
      </c>
      <c r="AE34">
        <f>'IDT-1'!D34</f>
        <v>0</v>
      </c>
      <c r="AF34" s="26"/>
      <c r="AG34">
        <f t="shared" si="2"/>
        <v>24.071365890573059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8.7282923936280223</v>
      </c>
      <c r="H35">
        <f>PPCL_Spot!R35</f>
        <v>0</v>
      </c>
      <c r="I35">
        <f>Bawana_NG!R35</f>
        <v>7.61</v>
      </c>
      <c r="J35">
        <f>Bawana_RLNG!R35</f>
        <v>0</v>
      </c>
      <c r="K35">
        <f>Bawana_Spot!R35</f>
        <v>0.47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7.95</v>
      </c>
      <c r="AB35" s="117">
        <f>-STOA!R35</f>
        <v>0</v>
      </c>
      <c r="AC35">
        <f t="shared" si="0"/>
        <v>0.21787297306392661</v>
      </c>
      <c r="AD35">
        <f t="shared" si="1"/>
        <v>24.540419420564096</v>
      </c>
      <c r="AE35">
        <f>'IDT-1'!D35</f>
        <v>0</v>
      </c>
      <c r="AF35" s="26"/>
      <c r="AG35">
        <f t="shared" si="2"/>
        <v>24.540419420564096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8.7411430935797512</v>
      </c>
      <c r="H36">
        <f>PPCL_Spot!R36</f>
        <v>0</v>
      </c>
      <c r="I36">
        <f>Bawana_NG!R36</f>
        <v>7.61</v>
      </c>
      <c r="J36">
        <f>Bawana_RLNG!R36</f>
        <v>0</v>
      </c>
      <c r="K36">
        <f>Bawana_Spot!R36</f>
        <v>0.47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8.41</v>
      </c>
      <c r="AB36" s="117">
        <f>-STOA!R36</f>
        <v>0</v>
      </c>
      <c r="AC36">
        <f t="shared" si="0"/>
        <v>0.22203405922350181</v>
      </c>
      <c r="AD36">
        <f t="shared" si="1"/>
        <v>25.009109034356246</v>
      </c>
      <c r="AE36">
        <f>'IDT-1'!D36</f>
        <v>0</v>
      </c>
      <c r="AF36" s="26"/>
      <c r="AG36">
        <f t="shared" si="2"/>
        <v>25.009109034356246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8.7222307427073975</v>
      </c>
      <c r="H37">
        <f>PPCL_Spot!R37</f>
        <v>0</v>
      </c>
      <c r="I37">
        <f>Bawana_NG!R37</f>
        <v>7.61</v>
      </c>
      <c r="J37">
        <f>Bawana_RLNG!R37</f>
        <v>0</v>
      </c>
      <c r="K37">
        <f>Bawana_Spot!R37</f>
        <v>0.47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8.9</v>
      </c>
      <c r="AB37" s="117">
        <f>-STOA!R37</f>
        <v>0</v>
      </c>
      <c r="AC37">
        <f t="shared" si="0"/>
        <v>0.22617963053582513</v>
      </c>
      <c r="AD37">
        <f t="shared" si="1"/>
        <v>25.476051112171575</v>
      </c>
      <c r="AE37">
        <f>'IDT-1'!D37</f>
        <v>0</v>
      </c>
      <c r="AF37" s="26"/>
      <c r="AG37">
        <f t="shared" si="2"/>
        <v>25.476051112171575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8.7491444727949759</v>
      </c>
      <c r="H38">
        <f>PPCL_Spot!R38</f>
        <v>0</v>
      </c>
      <c r="I38">
        <f>Bawana_NG!R38</f>
        <v>7.61</v>
      </c>
      <c r="J38">
        <f>Bawana_RLNG!R38</f>
        <v>0</v>
      </c>
      <c r="K38">
        <f>Bawana_Spot!R38</f>
        <v>0.47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9.23</v>
      </c>
      <c r="AB38" s="117">
        <f>-STOA!R38</f>
        <v>0</v>
      </c>
      <c r="AC38">
        <f t="shared" si="0"/>
        <v>0.2293204713605958</v>
      </c>
      <c r="AD38">
        <f t="shared" si="1"/>
        <v>25.829824001434382</v>
      </c>
      <c r="AE38">
        <f>'IDT-1'!D38</f>
        <v>0</v>
      </c>
      <c r="AF38" s="26"/>
      <c r="AG38">
        <f t="shared" si="2"/>
        <v>25.829824001434382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8.6950745465829922</v>
      </c>
      <c r="H39">
        <f>PPCL_Spot!R39</f>
        <v>0</v>
      </c>
      <c r="I39">
        <f>Bawana_NG!R39</f>
        <v>7.61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9.86</v>
      </c>
      <c r="AB39" s="117">
        <f>-STOA!R39</f>
        <v>0</v>
      </c>
      <c r="AC39">
        <f t="shared" si="0"/>
        <v>0.23025265600993036</v>
      </c>
      <c r="AD39">
        <f t="shared" si="1"/>
        <v>25.934821890573062</v>
      </c>
      <c r="AE39">
        <f>'IDT-1'!D39</f>
        <v>0</v>
      </c>
      <c r="AF39" s="26"/>
      <c r="AG39">
        <f t="shared" si="2"/>
        <v>25.934821890573062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8.7069553823874184</v>
      </c>
      <c r="H40">
        <f>PPCL_Spot!R40</f>
        <v>0</v>
      </c>
      <c r="I40">
        <f>Bawana_NG!R40</f>
        <v>7.580000000000001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10.31</v>
      </c>
      <c r="AB40" s="117">
        <f>-STOA!R40</f>
        <v>0</v>
      </c>
      <c r="AC40">
        <f t="shared" si="0"/>
        <v>0.23405320736500931</v>
      </c>
      <c r="AD40">
        <f t="shared" si="1"/>
        <v>26.362902175022413</v>
      </c>
      <c r="AE40">
        <f>'IDT-1'!D40</f>
        <v>0</v>
      </c>
      <c r="AF40" s="26"/>
      <c r="AG40">
        <f t="shared" si="2"/>
        <v>26.362902175022413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8.3485370308646072</v>
      </c>
      <c r="H41">
        <f>PPCL_Spot!R41</f>
        <v>0</v>
      </c>
      <c r="I41">
        <f>Bawana_NG!R41</f>
        <v>7.56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10.73</v>
      </c>
      <c r="AB41" s="117">
        <f>-STOA!R41</f>
        <v>0</v>
      </c>
      <c r="AC41">
        <f t="shared" si="0"/>
        <v>0.23441912587160857</v>
      </c>
      <c r="AD41">
        <f t="shared" si="1"/>
        <v>26.404117904993001</v>
      </c>
      <c r="AE41">
        <f>'IDT-1'!D41</f>
        <v>0</v>
      </c>
      <c r="AF41" s="26"/>
      <c r="AG41">
        <f t="shared" si="2"/>
        <v>26.404117904993001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9.1475668141324782</v>
      </c>
      <c r="H42">
        <f>PPCL_Spot!R42</f>
        <v>0</v>
      </c>
      <c r="I42">
        <f>Bawana_NG!R42</f>
        <v>7.56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11.190000000000001</v>
      </c>
      <c r="AB42" s="117">
        <f>-STOA!R42</f>
        <v>0</v>
      </c>
      <c r="AC42">
        <f t="shared" si="0"/>
        <v>0.24549858796436583</v>
      </c>
      <c r="AD42">
        <f t="shared" si="1"/>
        <v>27.652068226168112</v>
      </c>
      <c r="AE42">
        <f>'IDT-1'!D42</f>
        <v>0</v>
      </c>
      <c r="AF42" s="26"/>
      <c r="AG42">
        <f t="shared" si="2"/>
        <v>27.652068226168112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9.3940973274347019</v>
      </c>
      <c r="H43">
        <f>PPCL_Spot!R43</f>
        <v>0</v>
      </c>
      <c r="I43">
        <f>Bawana_NG!R43</f>
        <v>7.5300000000000011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11.66</v>
      </c>
      <c r="AB43" s="117">
        <f>-STOA!R43</f>
        <v>0</v>
      </c>
      <c r="AC43">
        <f t="shared" si="0"/>
        <v>0.25154005648142541</v>
      </c>
      <c r="AD43">
        <f t="shared" si="1"/>
        <v>28.332557270953277</v>
      </c>
      <c r="AE43">
        <f>'IDT-1'!D43</f>
        <v>0</v>
      </c>
      <c r="AF43" s="26"/>
      <c r="AG43">
        <f t="shared" si="2"/>
        <v>28.332557270953277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11.211441730804195</v>
      </c>
      <c r="H44">
        <f>PPCL_Spot!R44</f>
        <v>0</v>
      </c>
      <c r="I44">
        <f>Bawana_NG!R44</f>
        <v>7.49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12.05</v>
      </c>
      <c r="AB44" s="117">
        <f>-STOA!R44</f>
        <v>0</v>
      </c>
      <c r="AC44">
        <f t="shared" si="0"/>
        <v>0.27061268723107695</v>
      </c>
      <c r="AD44">
        <f t="shared" si="1"/>
        <v>30.48082904357312</v>
      </c>
      <c r="AE44">
        <f>'IDT-1'!D44</f>
        <v>0</v>
      </c>
      <c r="AF44" s="26"/>
      <c r="AG44">
        <f t="shared" si="2"/>
        <v>30.48082904357312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10.908429792133811</v>
      </c>
      <c r="H45">
        <f>PPCL_Spot!R45</f>
        <v>0</v>
      </c>
      <c r="I45">
        <f>Bawana_NG!R45</f>
        <v>7.49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12.34</v>
      </c>
      <c r="AB45" s="117">
        <f>-STOA!R45</f>
        <v>0</v>
      </c>
      <c r="AC45">
        <f t="shared" si="0"/>
        <v>0.27049818217077753</v>
      </c>
      <c r="AD45">
        <f t="shared" si="1"/>
        <v>30.467931609963035</v>
      </c>
      <c r="AE45">
        <f>'IDT-1'!D45</f>
        <v>0</v>
      </c>
      <c r="AF45" s="26"/>
      <c r="AG45">
        <f t="shared" si="2"/>
        <v>30.467931609963035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9.9993939761226596</v>
      </c>
      <c r="H46">
        <f>PPCL_Spot!R46</f>
        <v>0</v>
      </c>
      <c r="I46">
        <f>Bawana_NG!R46</f>
        <v>7.3800000000000008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12.600000000000001</v>
      </c>
      <c r="AB46" s="117">
        <f>-STOA!R46</f>
        <v>0</v>
      </c>
      <c r="AC46">
        <f t="shared" si="0"/>
        <v>0.26381866698987944</v>
      </c>
      <c r="AD46">
        <f t="shared" si="1"/>
        <v>29.715575309132781</v>
      </c>
      <c r="AE46">
        <f>'IDT-1'!D46</f>
        <v>0</v>
      </c>
      <c r="AF46" s="26"/>
      <c r="AG46">
        <f t="shared" si="2"/>
        <v>29.715575309132781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11.027620128641695</v>
      </c>
      <c r="H47">
        <f>PPCL_Spot!R47</f>
        <v>0</v>
      </c>
      <c r="I47">
        <f>Bawana_NG!R47</f>
        <v>7.3800000000000008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12.940000000000001</v>
      </c>
      <c r="AB47" s="117">
        <f>-STOA!R47</f>
        <v>0</v>
      </c>
      <c r="AC47">
        <f t="shared" si="0"/>
        <v>0.27585905713204695</v>
      </c>
      <c r="AD47">
        <f t="shared" si="1"/>
        <v>31.071761071509652</v>
      </c>
      <c r="AE47">
        <f>'IDT-1'!D47</f>
        <v>0</v>
      </c>
      <c r="AF47" s="26"/>
      <c r="AG47">
        <f t="shared" si="2"/>
        <v>31.071761071509652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11.148802767417976</v>
      </c>
      <c r="H48">
        <f>PPCL_Spot!R48</f>
        <v>0</v>
      </c>
      <c r="I48">
        <f>Bawana_NG!R48</f>
        <v>7.3400000000000007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13.07</v>
      </c>
      <c r="AB48" s="117">
        <f>-STOA!R48</f>
        <v>0</v>
      </c>
      <c r="AC48">
        <f t="shared" si="0"/>
        <v>0.27771746435327821</v>
      </c>
      <c r="AD48">
        <f t="shared" si="1"/>
        <v>31.2810853030647</v>
      </c>
      <c r="AE48">
        <f>'IDT-1'!D48</f>
        <v>0</v>
      </c>
      <c r="AF48" s="26"/>
      <c r="AG48">
        <f t="shared" si="2"/>
        <v>31.2810853030647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12.065606555777766</v>
      </c>
      <c r="H49">
        <f>PPCL_Spot!R49</f>
        <v>0</v>
      </c>
      <c r="I49">
        <f>Bawana_NG!R49</f>
        <v>7.12</v>
      </c>
      <c r="J49">
        <f>Bawana_RLNG!R49</f>
        <v>0</v>
      </c>
      <c r="K49">
        <f>Bawana_Spot!R49</f>
        <v>0.47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13.16</v>
      </c>
      <c r="AB49" s="117">
        <f>-STOA!R49</f>
        <v>0</v>
      </c>
      <c r="AC49">
        <f t="shared" si="0"/>
        <v>0.28877733769084435</v>
      </c>
      <c r="AD49">
        <f t="shared" si="1"/>
        <v>32.526829218086917</v>
      </c>
      <c r="AE49">
        <f>'IDT-1'!D49</f>
        <v>0</v>
      </c>
      <c r="AF49" s="26"/>
      <c r="AG49">
        <f t="shared" si="2"/>
        <v>32.526829218086917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13.457535220656858</v>
      </c>
      <c r="H50">
        <f>PPCL_Spot!R50</f>
        <v>0</v>
      </c>
      <c r="I50">
        <f>Bawana_NG!R50</f>
        <v>6.9800000000000013</v>
      </c>
      <c r="J50">
        <f>Bawana_RLNG!R50</f>
        <v>0</v>
      </c>
      <c r="K50">
        <f>Bawana_Spot!R50</f>
        <v>0.47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13.33</v>
      </c>
      <c r="AB50" s="117">
        <f>-STOA!R50</f>
        <v>0</v>
      </c>
      <c r="AC50">
        <f t="shared" si="0"/>
        <v>0.30129030994178035</v>
      </c>
      <c r="AD50">
        <f t="shared" si="1"/>
        <v>33.936244910715082</v>
      </c>
      <c r="AE50">
        <f>'IDT-1'!D50</f>
        <v>0</v>
      </c>
      <c r="AF50" s="26"/>
      <c r="AG50">
        <f t="shared" si="2"/>
        <v>33.936244910715082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15.085492333333331</v>
      </c>
      <c r="H51">
        <f>PPCL_Spot!R51</f>
        <v>0</v>
      </c>
      <c r="I51">
        <f>Bawana_NG!R51</f>
        <v>11.82</v>
      </c>
      <c r="J51">
        <f>Bawana_RLNG!R51</f>
        <v>0</v>
      </c>
      <c r="K51">
        <f>Bawana_Spot!R51</f>
        <v>0.47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13.440000000000001</v>
      </c>
      <c r="AB51" s="117">
        <f>-STOA!R51</f>
        <v>0</v>
      </c>
      <c r="AC51">
        <f t="shared" si="0"/>
        <v>0.35917633253333336</v>
      </c>
      <c r="AD51">
        <f t="shared" si="1"/>
        <v>40.456316000800001</v>
      </c>
      <c r="AE51">
        <f>'IDT-1'!D51</f>
        <v>0</v>
      </c>
      <c r="AF51" s="26"/>
      <c r="AG51">
        <f t="shared" si="2"/>
        <v>40.456316000800001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15.302082384439213</v>
      </c>
      <c r="H52">
        <f>PPCL_Spot!R52</f>
        <v>0</v>
      </c>
      <c r="I52">
        <f>Bawana_NG!R52</f>
        <v>11.82</v>
      </c>
      <c r="J52">
        <f>Bawana_RLNG!R52</f>
        <v>0</v>
      </c>
      <c r="K52">
        <f>Bawana_Spot!R52</f>
        <v>0.47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13.52</v>
      </c>
      <c r="AB52" s="117">
        <f>-STOA!R52</f>
        <v>0</v>
      </c>
      <c r="AC52">
        <f t="shared" si="0"/>
        <v>0.36178632498306507</v>
      </c>
      <c r="AD52">
        <f t="shared" si="1"/>
        <v>40.750296059456147</v>
      </c>
      <c r="AE52">
        <f>'IDT-1'!D52</f>
        <v>0</v>
      </c>
      <c r="AF52" s="26"/>
      <c r="AG52">
        <f t="shared" si="2"/>
        <v>40.750296059456147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16.91651559627109</v>
      </c>
      <c r="H53">
        <f>PPCL_Spot!R53</f>
        <v>0</v>
      </c>
      <c r="I53">
        <f>Bawana_NG!R53</f>
        <v>10.82</v>
      </c>
      <c r="J53">
        <f>Bawana_RLNG!R53</f>
        <v>0</v>
      </c>
      <c r="K53">
        <f>Bawana_Spot!R53</f>
        <v>0.47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13.7</v>
      </c>
      <c r="AB53" s="117">
        <f>-STOA!R53</f>
        <v>0</v>
      </c>
      <c r="AC53">
        <f t="shared" si="0"/>
        <v>0.36877733724718564</v>
      </c>
      <c r="AD53">
        <f t="shared" si="1"/>
        <v>41.537738259023904</v>
      </c>
      <c r="AE53">
        <f>'IDT-1'!D53</f>
        <v>0</v>
      </c>
      <c r="AF53" s="26"/>
      <c r="AG53">
        <f t="shared" si="2"/>
        <v>41.537738259023904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18.026665720460631</v>
      </c>
      <c r="H54">
        <f>PPCL_Spot!R54</f>
        <v>0</v>
      </c>
      <c r="I54">
        <f>Bawana_NG!R54</f>
        <v>9.82</v>
      </c>
      <c r="J54">
        <f>Bawana_RLNG!R54</f>
        <v>0</v>
      </c>
      <c r="K54">
        <f>Bawana_Spot!R54</f>
        <v>0.47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13.57</v>
      </c>
      <c r="AB54" s="117">
        <f>-STOA!R54</f>
        <v>0</v>
      </c>
      <c r="AC54">
        <f t="shared" si="0"/>
        <v>0.36860265834005351</v>
      </c>
      <c r="AD54">
        <f t="shared" si="1"/>
        <v>41.518063062120575</v>
      </c>
      <c r="AE54">
        <f>'IDT-1'!D54</f>
        <v>0</v>
      </c>
      <c r="AF54" s="26"/>
      <c r="AG54">
        <f t="shared" si="2"/>
        <v>41.518063062120575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18.441487048804877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0.89006349432831577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13.52</v>
      </c>
      <c r="AB55" s="117">
        <f>-STOA!R55</f>
        <v>0</v>
      </c>
      <c r="AC55">
        <f t="shared" si="0"/>
        <v>0.3403096447795721</v>
      </c>
      <c r="AD55">
        <f t="shared" si="1"/>
        <v>38.33124089835362</v>
      </c>
      <c r="AE55">
        <f>'IDT-1'!D55</f>
        <v>0</v>
      </c>
      <c r="AF55" s="26"/>
      <c r="AG55">
        <f t="shared" si="2"/>
        <v>38.33124089835362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18.501855553046674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0.89006349432831577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13.440000000000001</v>
      </c>
      <c r="AB56" s="117">
        <f>-STOA!R56</f>
        <v>0</v>
      </c>
      <c r="AC56">
        <f t="shared" si="0"/>
        <v>0.35694488761689991</v>
      </c>
      <c r="AD56">
        <f t="shared" si="1"/>
        <v>40.204974159758088</v>
      </c>
      <c r="AE56">
        <f>'IDT-1'!D56</f>
        <v>0</v>
      </c>
      <c r="AF56" s="26"/>
      <c r="AG56">
        <f t="shared" si="2"/>
        <v>40.204974159758088</v>
      </c>
      <c r="AI56" s="75">
        <f>PXIL!L56</f>
        <v>0</v>
      </c>
      <c r="AJ56" s="75">
        <f>PXIL!R56</f>
        <v>0</v>
      </c>
      <c r="AK56" s="75">
        <f>RTM_IEX!L56</f>
        <v>1.91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18.986015805941744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0.89006349432831577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13.17</v>
      </c>
      <c r="AB57" s="117">
        <f>-STOA!R57</f>
        <v>0</v>
      </c>
      <c r="AC57">
        <f t="shared" si="0"/>
        <v>0.39529026297554842</v>
      </c>
      <c r="AD57">
        <f t="shared" si="1"/>
        <v>32.470789037294509</v>
      </c>
      <c r="AE57">
        <f>'IDT-1'!D57</f>
        <v>0</v>
      </c>
      <c r="AF57" s="26"/>
      <c r="AG57">
        <f t="shared" si="2"/>
        <v>32.470789037294509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-6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19.805475823360538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0.89006349432831577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13.02</v>
      </c>
      <c r="AB58" s="117">
        <f>-STOA!R58</f>
        <v>0</v>
      </c>
      <c r="AC58">
        <f t="shared" si="0"/>
        <v>0.40118151112883388</v>
      </c>
      <c r="AD58">
        <f t="shared" si="1"/>
        <v>33.134357806560025</v>
      </c>
      <c r="AE58">
        <f>'IDT-1'!D58</f>
        <v>0</v>
      </c>
      <c r="AF58" s="26"/>
      <c r="AG58">
        <f t="shared" si="2"/>
        <v>33.134357806560025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-6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19.739156333651273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0.89006349432831577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12.780000000000001</v>
      </c>
      <c r="AB59" s="117">
        <f>-STOA!R59</f>
        <v>0</v>
      </c>
      <c r="AC59">
        <f t="shared" si="0"/>
        <v>0.416242154663783</v>
      </c>
      <c r="AD59">
        <f t="shared" si="1"/>
        <v>30.812977673315807</v>
      </c>
      <c r="AE59">
        <f>'IDT-1'!D59</f>
        <v>0</v>
      </c>
      <c r="AF59" s="26"/>
      <c r="AG59">
        <f t="shared" si="2"/>
        <v>30.812977673315807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-8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19.756370573213133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0.89006349432831577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12.530000000000001</v>
      </c>
      <c r="AB60" s="117">
        <f>-STOA!R60</f>
        <v>0</v>
      </c>
      <c r="AC60">
        <f t="shared" si="0"/>
        <v>0.42307176749412267</v>
      </c>
      <c r="AD60">
        <f t="shared" si="1"/>
        <v>29.573362300047329</v>
      </c>
      <c r="AE60">
        <f>'IDT-1'!D60</f>
        <v>0</v>
      </c>
      <c r="AF60" s="26"/>
      <c r="AG60">
        <f t="shared" si="2"/>
        <v>29.573362300047329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-9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19.696726869942463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0.89006349432831577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12.27</v>
      </c>
      <c r="AB61" s="117">
        <f>-STOA!R61</f>
        <v>0</v>
      </c>
      <c r="AC61">
        <f t="shared" si="0"/>
        <v>0.42025890290534074</v>
      </c>
      <c r="AD61">
        <f t="shared" si="1"/>
        <v>29.256531461365437</v>
      </c>
      <c r="AE61">
        <f>'IDT-1'!D61</f>
        <v>0</v>
      </c>
      <c r="AF61" s="26"/>
      <c r="AG61">
        <f t="shared" si="2"/>
        <v>29.256531461365437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-9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19.727033629734468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0.89006349432831577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11.76</v>
      </c>
      <c r="AB62" s="117">
        <f>-STOA!R62</f>
        <v>0</v>
      </c>
      <c r="AC62">
        <f t="shared" si="0"/>
        <v>0.42491572991370574</v>
      </c>
      <c r="AD62">
        <f t="shared" si="1"/>
        <v>27.772181394149079</v>
      </c>
      <c r="AE62">
        <f>'IDT-1'!D62</f>
        <v>0</v>
      </c>
      <c r="AF62" s="26"/>
      <c r="AG62">
        <f t="shared" si="2"/>
        <v>27.772181394149079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19.691877788375741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0.89006349432831577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11.36</v>
      </c>
      <c r="AB63" s="117">
        <f>-STOA!R63</f>
        <v>0</v>
      </c>
      <c r="AC63">
        <f t="shared" si="0"/>
        <v>0.42996448603194426</v>
      </c>
      <c r="AD63">
        <f t="shared" si="1"/>
        <v>26.331976796672112</v>
      </c>
      <c r="AE63">
        <f>'IDT-1'!D63</f>
        <v>0</v>
      </c>
      <c r="AF63" s="26"/>
      <c r="AG63">
        <f t="shared" si="2"/>
        <v>26.331976796672112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-11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19.699393864804161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0.89006349432831577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10.98</v>
      </c>
      <c r="AB64" s="117">
        <f>-STOA!R64</f>
        <v>0</v>
      </c>
      <c r="AC64">
        <f t="shared" si="0"/>
        <v>0.41780849998231906</v>
      </c>
      <c r="AD64">
        <f t="shared" si="1"/>
        <v>26.971648859150161</v>
      </c>
      <c r="AE64">
        <f>'IDT-1'!D64</f>
        <v>0</v>
      </c>
      <c r="AF64" s="26"/>
      <c r="AG64">
        <f t="shared" si="2"/>
        <v>26.971648859150161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19.74109596627796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0.89006349432831577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10.440000000000001</v>
      </c>
      <c r="AB65" s="117">
        <f>-STOA!R65</f>
        <v>0</v>
      </c>
      <c r="AC65">
        <f t="shared" si="0"/>
        <v>0.41342347847528849</v>
      </c>
      <c r="AD65">
        <f t="shared" si="1"/>
        <v>26.477735982130987</v>
      </c>
      <c r="AE65">
        <f>'IDT-1'!D65</f>
        <v>0</v>
      </c>
      <c r="AF65" s="26"/>
      <c r="AG65">
        <f t="shared" si="2"/>
        <v>26.477735982130987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19.764614011876553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0.89006349432831577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9.9499999999999993</v>
      </c>
      <c r="AB66" s="117">
        <f>-STOA!R66</f>
        <v>0</v>
      </c>
      <c r="AC66">
        <f t="shared" si="0"/>
        <v>0.39156218223216549</v>
      </c>
      <c r="AD66">
        <f t="shared" si="1"/>
        <v>28.033115323972709</v>
      </c>
      <c r="AE66">
        <f>'IDT-1'!D66</f>
        <v>0</v>
      </c>
      <c r="AF66" s="26"/>
      <c r="AG66">
        <f t="shared" si="2"/>
        <v>28.033115323972709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-8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19.74230823666964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0.89006349432831577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9.33</v>
      </c>
      <c r="AB67" s="117">
        <f>-STOA!R67</f>
        <v>0</v>
      </c>
      <c r="AC67">
        <f t="shared" si="0"/>
        <v>0.37703176388814924</v>
      </c>
      <c r="AD67">
        <f t="shared" si="1"/>
        <v>28.405339967109811</v>
      </c>
      <c r="AE67">
        <f>'IDT-1'!D67</f>
        <v>0</v>
      </c>
      <c r="AF67" s="26"/>
      <c r="AG67">
        <f t="shared" si="2"/>
        <v>28.405339967109811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-7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19.726063813421121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0.89006349432831577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0.36413868544136696</v>
      </c>
      <c r="AD68">
        <f t="shared" ref="AD68:AD98" si="4">SUM(B68:AB68,AI68:AR68)-AC68</f>
        <v>28.96198862230807</v>
      </c>
      <c r="AE68">
        <f>'IDT-1'!D68</f>
        <v>0</v>
      </c>
      <c r="AF68" s="26"/>
      <c r="AG68">
        <f t="shared" ref="AG68:AG98" si="5">SUM(AD68:AF68)</f>
        <v>28.96198862230807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-6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19.808255745977046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0.89006349432831577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8.3800000000000008</v>
      </c>
      <c r="AB69" s="117">
        <f>-STOA!R69</f>
        <v>0</v>
      </c>
      <c r="AC69">
        <f t="shared" si="3"/>
        <v>0.35149584692566382</v>
      </c>
      <c r="AD69">
        <f t="shared" si="4"/>
        <v>29.546823393379697</v>
      </c>
      <c r="AE69">
        <f>'IDT-1'!D69</f>
        <v>0</v>
      </c>
      <c r="AF69" s="26"/>
      <c r="AG69">
        <f t="shared" si="5"/>
        <v>29.546823393379697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19.910328912956526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0.89006349432831577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7.91</v>
      </c>
      <c r="AB70" s="117">
        <f>-STOA!R70</f>
        <v>0</v>
      </c>
      <c r="AC70">
        <f t="shared" si="3"/>
        <v>0.33050183575069259</v>
      </c>
      <c r="AD70">
        <f t="shared" si="4"/>
        <v>31.199890571534151</v>
      </c>
      <c r="AE70">
        <f>'IDT-1'!D70</f>
        <v>0</v>
      </c>
      <c r="AF70" s="26"/>
      <c r="AG70">
        <f t="shared" si="5"/>
        <v>31.199890571534151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-3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19.904025106919786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0.89006349432831577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7.5200000000000005</v>
      </c>
      <c r="AB71" s="117">
        <f>-STOA!R71</f>
        <v>0</v>
      </c>
      <c r="AC71">
        <f t="shared" si="3"/>
        <v>0.31813623473537395</v>
      </c>
      <c r="AD71">
        <f t="shared" si="4"/>
        <v>31.815952366512729</v>
      </c>
      <c r="AE71">
        <f>'IDT-1'!D71</f>
        <v>0</v>
      </c>
      <c r="AF71" s="26"/>
      <c r="AG71">
        <f t="shared" si="5"/>
        <v>31.815952366512729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-2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19.994460478139136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0.89006349432831577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7.13</v>
      </c>
      <c r="AB72" s="117">
        <f>-STOA!R72</f>
        <v>0</v>
      </c>
      <c r="AC72">
        <f t="shared" si="3"/>
        <v>0.30662193847990887</v>
      </c>
      <c r="AD72">
        <f t="shared" si="4"/>
        <v>32.527902033987544</v>
      </c>
      <c r="AE72">
        <f>'IDT-1'!D72</f>
        <v>0</v>
      </c>
      <c r="AF72" s="26"/>
      <c r="AG72">
        <f t="shared" si="5"/>
        <v>32.527902033987544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-1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19.966335805052154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0.89006349432831577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6.9300000000000006</v>
      </c>
      <c r="AB73" s="117">
        <f>-STOA!R73</f>
        <v>0</v>
      </c>
      <c r="AC73">
        <f t="shared" si="3"/>
        <v>0.29573631383454818</v>
      </c>
      <c r="AD73">
        <f t="shared" si="4"/>
        <v>33.310662985545925</v>
      </c>
      <c r="AE73">
        <f>'IDT-1'!D73</f>
        <v>0</v>
      </c>
      <c r="AF73" s="26"/>
      <c r="AG73">
        <f t="shared" si="5"/>
        <v>33.310662985545925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20.008280360604292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0.89006349432831577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</v>
      </c>
      <c r="AB74" s="117">
        <f>-STOA!R74</f>
        <v>0</v>
      </c>
      <c r="AC74">
        <f t="shared" si="3"/>
        <v>0.29496142592340696</v>
      </c>
      <c r="AD74">
        <f t="shared" si="4"/>
        <v>33.223382429009206</v>
      </c>
      <c r="AE74">
        <f>'IDT-1'!D74</f>
        <v>0</v>
      </c>
      <c r="AF74" s="26"/>
      <c r="AG74">
        <f t="shared" si="5"/>
        <v>33.223382429009206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16.552339928002215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0.89006349432831577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</v>
      </c>
      <c r="AB75" s="117">
        <f>-STOA!R75</f>
        <v>0</v>
      </c>
      <c r="AC75">
        <f t="shared" si="3"/>
        <v>0.26366915011650871</v>
      </c>
      <c r="AD75">
        <f t="shared" si="4"/>
        <v>29.698734272214022</v>
      </c>
      <c r="AE75">
        <f>'IDT-1'!D75</f>
        <v>0</v>
      </c>
      <c r="AF75" s="26"/>
      <c r="AG75">
        <f t="shared" si="5"/>
        <v>29.698734272214022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9.2874459247407763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0.89006349432831577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</v>
      </c>
      <c r="AB76" s="117">
        <f>-STOA!R76</f>
        <v>0</v>
      </c>
      <c r="AC76">
        <f t="shared" si="3"/>
        <v>0.19973808288780803</v>
      </c>
      <c r="AD76">
        <f t="shared" si="4"/>
        <v>22.497771336181284</v>
      </c>
      <c r="AE76">
        <f>'IDT-1'!D76</f>
        <v>0</v>
      </c>
      <c r="AF76" s="26"/>
      <c r="AG76">
        <f t="shared" si="5"/>
        <v>22.497771336181284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9.4736506569028638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0.89006349432831577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</v>
      </c>
      <c r="AB77" s="117">
        <f>-STOA!R77</f>
        <v>0</v>
      </c>
      <c r="AC77">
        <f t="shared" si="3"/>
        <v>0.2013766845308344</v>
      </c>
      <c r="AD77">
        <f t="shared" si="4"/>
        <v>22.682337466700346</v>
      </c>
      <c r="AE77">
        <f>'IDT-1'!D77</f>
        <v>0</v>
      </c>
      <c r="AF77" s="26"/>
      <c r="AG77">
        <f t="shared" si="5"/>
        <v>22.682337466700346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9.8140561828866808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0.89006349432831577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</v>
      </c>
      <c r="AB78" s="117">
        <f>-STOA!R78</f>
        <v>0</v>
      </c>
      <c r="AC78">
        <f t="shared" si="3"/>
        <v>0.20437225315949198</v>
      </c>
      <c r="AD78">
        <f t="shared" si="4"/>
        <v>23.019747424055506</v>
      </c>
      <c r="AE78">
        <f>'IDT-1'!D78</f>
        <v>0</v>
      </c>
      <c r="AF78" s="26"/>
      <c r="AG78">
        <f t="shared" si="5"/>
        <v>23.019747424055506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9.8271487031168263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0.89006349432831577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</v>
      </c>
      <c r="AB79" s="117">
        <f>-STOA!R79</f>
        <v>0</v>
      </c>
      <c r="AC79">
        <f t="shared" si="3"/>
        <v>0.20448746733751727</v>
      </c>
      <c r="AD79">
        <f t="shared" si="4"/>
        <v>23.032724730107624</v>
      </c>
      <c r="AE79">
        <f>'IDT-1'!D79</f>
        <v>0</v>
      </c>
      <c r="AF79" s="26"/>
      <c r="AG79">
        <f t="shared" si="5"/>
        <v>23.032724730107624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9.8421509589041065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0.89006349432831577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</v>
      </c>
      <c r="AB80" s="117">
        <f>-STOA!R80</f>
        <v>0</v>
      </c>
      <c r="AC80">
        <f t="shared" si="3"/>
        <v>0.20461948718844533</v>
      </c>
      <c r="AD80">
        <f t="shared" si="4"/>
        <v>23.047594966043977</v>
      </c>
      <c r="AE80">
        <f>'IDT-1'!D80</f>
        <v>0</v>
      </c>
      <c r="AF80" s="26"/>
      <c r="AG80">
        <f t="shared" si="5"/>
        <v>23.047594966043977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9.926928888888888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0.89006349432831577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</v>
      </c>
      <c r="AB81" s="117">
        <f>-STOA!R81</f>
        <v>0</v>
      </c>
      <c r="AC81">
        <f t="shared" si="3"/>
        <v>0.20536553297231142</v>
      </c>
      <c r="AD81">
        <f t="shared" si="4"/>
        <v>23.131626850244892</v>
      </c>
      <c r="AE81">
        <f>'IDT-1'!D81</f>
        <v>0</v>
      </c>
      <c r="AF81" s="26"/>
      <c r="AG81">
        <f t="shared" si="5"/>
        <v>23.131626850244892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9.8430405530522798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0.89006349432831577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</v>
      </c>
      <c r="AB82" s="117">
        <f>-STOA!R82</f>
        <v>0</v>
      </c>
      <c r="AC82">
        <f t="shared" si="3"/>
        <v>0.20462731561694925</v>
      </c>
      <c r="AD82">
        <f t="shared" si="4"/>
        <v>23.048476731763646</v>
      </c>
      <c r="AE82">
        <f>'IDT-1'!D82</f>
        <v>0</v>
      </c>
      <c r="AF82" s="26"/>
      <c r="AG82">
        <f t="shared" si="5"/>
        <v>23.048476731763646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9.9292204184926867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</v>
      </c>
      <c r="AB83" s="117">
        <f>-STOA!R83</f>
        <v>0</v>
      </c>
      <c r="AC83">
        <f t="shared" si="3"/>
        <v>0.19755313968273566</v>
      </c>
      <c r="AD83">
        <f t="shared" si="4"/>
        <v>22.251667278809951</v>
      </c>
      <c r="AE83">
        <f>'IDT-1'!D83</f>
        <v>0</v>
      </c>
      <c r="AF83" s="26"/>
      <c r="AG83">
        <f t="shared" si="5"/>
        <v>22.251667278809951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9.9297018702549238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</v>
      </c>
      <c r="AB84" s="117">
        <f>-STOA!R84</f>
        <v>0</v>
      </c>
      <c r="AC84">
        <f t="shared" si="3"/>
        <v>0.19755737645824334</v>
      </c>
      <c r="AD84">
        <f t="shared" si="4"/>
        <v>22.252144493796681</v>
      </c>
      <c r="AE84">
        <f>'IDT-1'!D84</f>
        <v>0</v>
      </c>
      <c r="AF84" s="26"/>
      <c r="AG84">
        <f t="shared" si="5"/>
        <v>22.252144493796681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10.008883456790125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</v>
      </c>
      <c r="AB85" s="117">
        <f>-STOA!R85</f>
        <v>0</v>
      </c>
      <c r="AC85">
        <f t="shared" si="3"/>
        <v>0.19825417441975313</v>
      </c>
      <c r="AD85">
        <f t="shared" si="4"/>
        <v>22.330629282370374</v>
      </c>
      <c r="AE85">
        <f>'IDT-1'!D85</f>
        <v>0</v>
      </c>
      <c r="AF85" s="26"/>
      <c r="AG85">
        <f t="shared" si="5"/>
        <v>22.330629282370374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9.8090888888888905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</v>
      </c>
      <c r="AB86" s="117">
        <f>-STOA!R86</f>
        <v>0</v>
      </c>
      <c r="AC86">
        <f t="shared" si="3"/>
        <v>0.19649598222222225</v>
      </c>
      <c r="AD86">
        <f t="shared" si="4"/>
        <v>22.13259290666667</v>
      </c>
      <c r="AE86">
        <f>'IDT-1'!D86</f>
        <v>0</v>
      </c>
      <c r="AF86" s="26"/>
      <c r="AG86">
        <f t="shared" si="5"/>
        <v>22.13259290666667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9.7431372839506167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</v>
      </c>
      <c r="AB87" s="117">
        <f>-STOA!R87</f>
        <v>0</v>
      </c>
      <c r="AC87">
        <f t="shared" si="3"/>
        <v>0.19591560809876543</v>
      </c>
      <c r="AD87">
        <f t="shared" si="4"/>
        <v>22.067221675851851</v>
      </c>
      <c r="AE87">
        <f>'IDT-1'!D87</f>
        <v>0</v>
      </c>
      <c r="AF87" s="26"/>
      <c r="AG87">
        <f t="shared" si="5"/>
        <v>22.067221675851851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9.7344083950617275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</v>
      </c>
      <c r="AB88" s="117">
        <f>-STOA!R88</f>
        <v>0</v>
      </c>
      <c r="AC88">
        <f t="shared" si="3"/>
        <v>0.19583879387654321</v>
      </c>
      <c r="AD88">
        <f t="shared" si="4"/>
        <v>22.058569601185184</v>
      </c>
      <c r="AE88">
        <f>'IDT-1'!D88</f>
        <v>0</v>
      </c>
      <c r="AF88" s="26"/>
      <c r="AG88">
        <f t="shared" si="5"/>
        <v>22.058569601185184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9.7247096296296291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</v>
      </c>
      <c r="AB89" s="117">
        <f>-STOA!R89</f>
        <v>0</v>
      </c>
      <c r="AC89">
        <f t="shared" si="3"/>
        <v>0.19575344474074075</v>
      </c>
      <c r="AD89">
        <f t="shared" si="4"/>
        <v>22.048956184888887</v>
      </c>
      <c r="AE89">
        <f>'IDT-1'!D89</f>
        <v>0</v>
      </c>
      <c r="AF89" s="26"/>
      <c r="AG89">
        <f t="shared" si="5"/>
        <v>22.048956184888887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9.5795906489207603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</v>
      </c>
      <c r="AB90" s="117">
        <f>-STOA!R90</f>
        <v>0</v>
      </c>
      <c r="AC90">
        <f t="shared" si="3"/>
        <v>0.19447639771050271</v>
      </c>
      <c r="AD90">
        <f t="shared" si="4"/>
        <v>21.905114251210257</v>
      </c>
      <c r="AE90">
        <f>'IDT-1'!D90</f>
        <v>0</v>
      </c>
      <c r="AF90" s="26"/>
      <c r="AG90">
        <f t="shared" si="5"/>
        <v>21.905114251210257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8.5348044962416374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</v>
      </c>
      <c r="AB91" s="117">
        <f>-STOA!R91</f>
        <v>0</v>
      </c>
      <c r="AC91">
        <f t="shared" si="3"/>
        <v>0.25269027956692641</v>
      </c>
      <c r="AD91">
        <f t="shared" si="4"/>
        <v>28.46211421667471</v>
      </c>
      <c r="AE91">
        <f>'IDT-1'!D91</f>
        <v>0</v>
      </c>
      <c r="AF91" s="26"/>
      <c r="AG91">
        <f t="shared" si="5"/>
        <v>28.46211421667471</v>
      </c>
      <c r="AI91" s="75">
        <f>PXIL!L91</f>
        <v>0</v>
      </c>
      <c r="AJ91" s="75">
        <f>PXIL!R91</f>
        <v>0</v>
      </c>
      <c r="AK91" s="75">
        <f>RTM_IEX!L91</f>
        <v>7.66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8.6131210261361257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</v>
      </c>
      <c r="AB92" s="117">
        <f>-STOA!R92</f>
        <v>0</v>
      </c>
      <c r="AC92">
        <f t="shared" si="3"/>
        <v>0.21967546502999794</v>
      </c>
      <c r="AD92">
        <f t="shared" si="4"/>
        <v>24.743445561106132</v>
      </c>
      <c r="AE92">
        <f>'IDT-1'!D92</f>
        <v>0</v>
      </c>
      <c r="AF92" s="26"/>
      <c r="AG92">
        <f t="shared" si="5"/>
        <v>24.743445561106132</v>
      </c>
      <c r="AI92" s="75">
        <f>PXIL!L92</f>
        <v>0</v>
      </c>
      <c r="AJ92" s="75">
        <f>PXIL!R92</f>
        <v>0</v>
      </c>
      <c r="AK92" s="75">
        <f>RTM_IEX!L92</f>
        <v>3.83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8.6325183090821298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</v>
      </c>
      <c r="AB93" s="117">
        <f>-STOA!R93</f>
        <v>0</v>
      </c>
      <c r="AC93">
        <f t="shared" si="3"/>
        <v>0.21139816111992274</v>
      </c>
      <c r="AD93">
        <f t="shared" si="4"/>
        <v>23.811120147962207</v>
      </c>
      <c r="AE93">
        <f>'IDT-1'!D93</f>
        <v>0</v>
      </c>
      <c r="AF93" s="26"/>
      <c r="AG93">
        <f t="shared" si="5"/>
        <v>23.811120147962207</v>
      </c>
      <c r="AI93" s="75">
        <f>PXIL!L93</f>
        <v>0</v>
      </c>
      <c r="AJ93" s="75">
        <f>PXIL!R93</f>
        <v>0</v>
      </c>
      <c r="AK93" s="75">
        <f>RTM_IEX!L93</f>
        <v>2.87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8.7365362388800758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</v>
      </c>
      <c r="AB94" s="117">
        <f>-STOA!R94</f>
        <v>0</v>
      </c>
      <c r="AC94">
        <f t="shared" si="3"/>
        <v>0.19550551890214471</v>
      </c>
      <c r="AD94">
        <f t="shared" si="4"/>
        <v>22.021030719977933</v>
      </c>
      <c r="AE94">
        <f>'IDT-1'!D94</f>
        <v>0</v>
      </c>
      <c r="AF94" s="26"/>
      <c r="AG94">
        <f t="shared" si="5"/>
        <v>22.021030719977933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8.7088951106820218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</v>
      </c>
      <c r="AB95" s="117">
        <f>-STOA!R95</f>
        <v>0</v>
      </c>
      <c r="AC95">
        <f t="shared" si="3"/>
        <v>0.22051827697400181</v>
      </c>
      <c r="AD95">
        <f t="shared" si="4"/>
        <v>24.838376833708022</v>
      </c>
      <c r="AE95">
        <f>'IDT-1'!D95</f>
        <v>0</v>
      </c>
      <c r="AF95" s="26"/>
      <c r="AG95">
        <f t="shared" si="5"/>
        <v>24.838376833708022</v>
      </c>
      <c r="AI95" s="75">
        <f>PXIL!L95</f>
        <v>0</v>
      </c>
      <c r="AJ95" s="75">
        <f>PXIL!R95</f>
        <v>0</v>
      </c>
      <c r="AK95" s="75">
        <f>RTM_IEX!L95</f>
        <v>3.83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8.6851334390731658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</v>
      </c>
      <c r="AB96" s="117">
        <f>-STOA!R96</f>
        <v>0</v>
      </c>
      <c r="AC96">
        <f t="shared" si="3"/>
        <v>0.21186117426384388</v>
      </c>
      <c r="AD96">
        <f t="shared" si="4"/>
        <v>23.863272264809321</v>
      </c>
      <c r="AE96">
        <f>'IDT-1'!D96</f>
        <v>0</v>
      </c>
      <c r="AF96" s="26"/>
      <c r="AG96">
        <f t="shared" si="5"/>
        <v>23.863272264809321</v>
      </c>
      <c r="AI96" s="75">
        <f>PXIL!L96</f>
        <v>0</v>
      </c>
      <c r="AJ96" s="75">
        <f>PXIL!R96</f>
        <v>0</v>
      </c>
      <c r="AK96" s="75">
        <f>RTM_IEX!L96</f>
        <v>2.87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8.6696156127163615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</v>
      </c>
      <c r="AB97" s="117">
        <f>-STOA!R97</f>
        <v>0</v>
      </c>
      <c r="AC97">
        <f t="shared" si="3"/>
        <v>0.19491661739190402</v>
      </c>
      <c r="AD97">
        <f t="shared" si="4"/>
        <v>21.95469899532446</v>
      </c>
      <c r="AE97">
        <f>'IDT-1'!D97</f>
        <v>0</v>
      </c>
      <c r="AF97" s="26"/>
      <c r="AG97">
        <f t="shared" si="5"/>
        <v>21.95469899532446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8.6577347769119353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</v>
      </c>
      <c r="AB98" s="117">
        <f>-STOA!R98</f>
        <v>0</v>
      </c>
      <c r="AC98">
        <f t="shared" si="3"/>
        <v>0.19058806603682507</v>
      </c>
      <c r="AD98">
        <f t="shared" si="4"/>
        <v>21.467146710875113</v>
      </c>
      <c r="AE98">
        <f>'IDT-1'!D98</f>
        <v>0</v>
      </c>
      <c r="AF98" s="26"/>
      <c r="AG98">
        <f t="shared" si="5"/>
        <v>21.467146710875113</v>
      </c>
      <c r="AI98" s="75">
        <f>PXIL!L98</f>
        <v>0</v>
      </c>
      <c r="AJ98" s="75">
        <f>PXIL!R98</f>
        <v>0</v>
      </c>
      <c r="AK98" s="75">
        <f>RTM_IEX!L98</f>
        <v>0.48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0.28219118486897077</v>
      </c>
      <c r="H99">
        <f t="shared" si="6"/>
        <v>0</v>
      </c>
      <c r="I99">
        <f t="shared" si="6"/>
        <v>0.15807644056668532</v>
      </c>
      <c r="J99">
        <f t="shared" si="6"/>
        <v>0</v>
      </c>
      <c r="K99">
        <f t="shared" si="6"/>
        <v>1.0180444460298217E-2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0.20417000000000024</v>
      </c>
      <c r="AB99" s="117">
        <f t="shared" si="6"/>
        <v>0</v>
      </c>
      <c r="AC99">
        <f t="shared" si="6"/>
        <v>6.0754490538253176E-3</v>
      </c>
      <c r="AD99">
        <f t="shared" si="6"/>
        <v>0.62857012084212893</v>
      </c>
      <c r="AE99">
        <f t="shared" ref="AE99:AR99" si="7">SUM(AE3:AE98)/4000</f>
        <v>0</v>
      </c>
      <c r="AG99">
        <f t="shared" si="7"/>
        <v>0.62857012084212893</v>
      </c>
      <c r="AI99">
        <f t="shared" si="7"/>
        <v>0</v>
      </c>
      <c r="AJ99">
        <f t="shared" si="7"/>
        <v>0</v>
      </c>
      <c r="AK99">
        <f t="shared" si="7"/>
        <v>7.7775000000000014E-3</v>
      </c>
      <c r="AL99">
        <f t="shared" si="7"/>
        <v>-2.775E-2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208</v>
      </c>
      <c r="C1" s="31">
        <v>44958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44938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44938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10.768452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3.64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0.12679437760000001</v>
      </c>
      <c r="AD3">
        <f>SUM(B3:AB3,AI3:AR3)-AC3</f>
        <v>14.281657622400001</v>
      </c>
      <c r="AE3">
        <v>0</v>
      </c>
      <c r="AF3" s="26"/>
      <c r="AG3">
        <f>SUM(AD3:AF3)</f>
        <v>14.281657622400001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10.768452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3.35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0.12424237760000001</v>
      </c>
      <c r="AD4">
        <f t="shared" ref="AD4:AD67" si="1">SUM(B4:AB4,AI4:AR4)-AC4</f>
        <v>13.9942096224</v>
      </c>
      <c r="AE4">
        <v>0</v>
      </c>
      <c r="AF4" s="26"/>
      <c r="AG4">
        <f t="shared" ref="AG4:AG67" si="2">SUM(AD4:AF4)</f>
        <v>13.9942096224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10.768452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2.2000000000000002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0.11412237760000001</v>
      </c>
      <c r="AD5">
        <f t="shared" si="1"/>
        <v>12.8543296224</v>
      </c>
      <c r="AE5">
        <v>0</v>
      </c>
      <c r="AF5" s="26"/>
      <c r="AG5">
        <f t="shared" si="2"/>
        <v>12.8543296224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10.768452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2.11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0.1133303776</v>
      </c>
      <c r="AD6">
        <f t="shared" si="1"/>
        <v>12.765121622399999</v>
      </c>
      <c r="AE6">
        <v>0</v>
      </c>
      <c r="AF6" s="26"/>
      <c r="AG6">
        <f t="shared" si="2"/>
        <v>12.765121622399999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10.768452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0.10567437760000001</v>
      </c>
      <c r="AD7">
        <f t="shared" si="1"/>
        <v>11.9027776224</v>
      </c>
      <c r="AE7">
        <v>0</v>
      </c>
      <c r="AF7" s="26"/>
      <c r="AG7">
        <f t="shared" si="2"/>
        <v>11.9027776224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10.768452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0.96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0.10321037760000001</v>
      </c>
      <c r="AD8">
        <f t="shared" si="1"/>
        <v>11.625241622400001</v>
      </c>
      <c r="AE8">
        <v>0</v>
      </c>
      <c r="AF8" s="26"/>
      <c r="AG8">
        <f t="shared" si="2"/>
        <v>11.625241622400001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10.768452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1.05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0.10400237760000001</v>
      </c>
      <c r="AD9">
        <f t="shared" si="1"/>
        <v>11.7144496224</v>
      </c>
      <c r="AE9">
        <v>0</v>
      </c>
      <c r="AF9" s="26"/>
      <c r="AG9">
        <f t="shared" si="2"/>
        <v>11.7144496224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10.768452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0.38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9.8106377600000017E-2</v>
      </c>
      <c r="AD10">
        <f t="shared" si="1"/>
        <v>11.0503456224</v>
      </c>
      <c r="AE10">
        <v>0</v>
      </c>
      <c r="AF10" s="26"/>
      <c r="AG10">
        <f t="shared" si="2"/>
        <v>11.0503456224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10.768452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0.96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0.10321037760000001</v>
      </c>
      <c r="AD11">
        <f t="shared" si="1"/>
        <v>11.625241622400001</v>
      </c>
      <c r="AE11">
        <v>0</v>
      </c>
      <c r="AF11" s="26"/>
      <c r="AG11">
        <f t="shared" si="2"/>
        <v>11.625241622400001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10.768452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0.28999999999999998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9.7314377600000002E-2</v>
      </c>
      <c r="AD12">
        <f t="shared" si="1"/>
        <v>10.961137622399999</v>
      </c>
      <c r="AE12">
        <v>0</v>
      </c>
      <c r="AF12" s="26"/>
      <c r="AG12">
        <f t="shared" si="2"/>
        <v>10.961137622399999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10.768452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0.28999999999999998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9.7314377600000002E-2</v>
      </c>
      <c r="AD13">
        <f t="shared" si="1"/>
        <v>10.961137622399999</v>
      </c>
      <c r="AE13">
        <v>0</v>
      </c>
      <c r="AF13" s="26"/>
      <c r="AG13">
        <f t="shared" si="2"/>
        <v>10.961137622399999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10.768452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3.16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0.1225703776</v>
      </c>
      <c r="AD14">
        <f t="shared" si="1"/>
        <v>13.805881622399999</v>
      </c>
      <c r="AE14">
        <v>0</v>
      </c>
      <c r="AF14" s="26"/>
      <c r="AG14">
        <f t="shared" si="2"/>
        <v>13.805881622399999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10.768452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3.35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0.12424237760000001</v>
      </c>
      <c r="AD15">
        <f t="shared" si="1"/>
        <v>13.9942096224</v>
      </c>
      <c r="AE15">
        <v>0</v>
      </c>
      <c r="AF15" s="26"/>
      <c r="AG15">
        <f t="shared" si="2"/>
        <v>13.9942096224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10.768452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3.73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0.12758637760000002</v>
      </c>
      <c r="AD16">
        <f t="shared" si="1"/>
        <v>14.3708656224</v>
      </c>
      <c r="AE16">
        <v>0</v>
      </c>
      <c r="AF16" s="26"/>
      <c r="AG16">
        <f t="shared" si="2"/>
        <v>14.3708656224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10.768452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4.3099999999999996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0.13269037759999999</v>
      </c>
      <c r="AD17">
        <f t="shared" si="1"/>
        <v>14.945761622399999</v>
      </c>
      <c r="AE17">
        <v>0</v>
      </c>
      <c r="AF17" s="26"/>
      <c r="AG17">
        <f t="shared" si="2"/>
        <v>14.945761622399999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10.768452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4.0199999999999996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0.13013837759999999</v>
      </c>
      <c r="AD18">
        <f t="shared" si="1"/>
        <v>14.6583136224</v>
      </c>
      <c r="AE18">
        <v>0</v>
      </c>
      <c r="AF18" s="26"/>
      <c r="AG18">
        <f t="shared" si="2"/>
        <v>14.6583136224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10.768452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5.55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0.14360237760000003</v>
      </c>
      <c r="AD19">
        <f t="shared" si="1"/>
        <v>16.1748496224</v>
      </c>
      <c r="AE19">
        <v>0</v>
      </c>
      <c r="AF19" s="26"/>
      <c r="AG19">
        <f t="shared" si="2"/>
        <v>16.1748496224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10.768452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0.15372237760000002</v>
      </c>
      <c r="AD20">
        <f t="shared" si="1"/>
        <v>17.314729622399998</v>
      </c>
      <c r="AE20">
        <v>0</v>
      </c>
      <c r="AF20" s="26"/>
      <c r="AG20">
        <f t="shared" si="2"/>
        <v>17.314729622399998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10.768452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0.15460237760000001</v>
      </c>
      <c r="AD21">
        <f t="shared" si="1"/>
        <v>17.413849622400001</v>
      </c>
      <c r="AE21">
        <v>0</v>
      </c>
      <c r="AF21" s="26"/>
      <c r="AG21">
        <f t="shared" si="2"/>
        <v>17.413849622400001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10.768452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7.56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0.16129037760000001</v>
      </c>
      <c r="AD22">
        <f t="shared" si="1"/>
        <v>18.167161622399998</v>
      </c>
      <c r="AE22">
        <v>0</v>
      </c>
      <c r="AF22" s="26"/>
      <c r="AG22">
        <f t="shared" si="2"/>
        <v>18.167161622399998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10.768452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5.55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0.14360237760000003</v>
      </c>
      <c r="AD23">
        <f t="shared" si="1"/>
        <v>16.1748496224</v>
      </c>
      <c r="AE23">
        <v>0</v>
      </c>
      <c r="AF23" s="26"/>
      <c r="AG23">
        <f t="shared" si="2"/>
        <v>16.1748496224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10.768452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9.9600000000000009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0.18241037760000001</v>
      </c>
      <c r="AD24">
        <f t="shared" si="1"/>
        <v>20.546041622400001</v>
      </c>
      <c r="AE24">
        <v>0</v>
      </c>
      <c r="AF24" s="26"/>
      <c r="AG24">
        <f t="shared" si="2"/>
        <v>20.546041622400001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10.768452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9.48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0.1781863776</v>
      </c>
      <c r="AD25">
        <f t="shared" si="1"/>
        <v>20.070265622400001</v>
      </c>
      <c r="AE25">
        <v>0</v>
      </c>
      <c r="AF25" s="26"/>
      <c r="AG25">
        <f t="shared" si="2"/>
        <v>20.070265622400001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10.768452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7.37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0.15961837760000003</v>
      </c>
      <c r="AD26">
        <f t="shared" si="1"/>
        <v>17.9788336224</v>
      </c>
      <c r="AE26">
        <v>0</v>
      </c>
      <c r="AF26" s="26"/>
      <c r="AG26">
        <f t="shared" si="2"/>
        <v>17.9788336224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10.768452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0.19332237760000001</v>
      </c>
      <c r="AD27">
        <f t="shared" si="1"/>
        <v>21.775129622399998</v>
      </c>
      <c r="AE27">
        <v>0</v>
      </c>
      <c r="AF27" s="26"/>
      <c r="AG27">
        <f t="shared" si="2"/>
        <v>21.775129622399998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10.768452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10.53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0.1874263776</v>
      </c>
      <c r="AD28">
        <f t="shared" si="1"/>
        <v>21.111025622399996</v>
      </c>
      <c r="AE28">
        <v>0</v>
      </c>
      <c r="AF28" s="26"/>
      <c r="AG28">
        <f t="shared" si="2"/>
        <v>21.111025622399996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10.768452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9.07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0.1745783776</v>
      </c>
      <c r="AD29">
        <f t="shared" si="1"/>
        <v>19.663873622400001</v>
      </c>
      <c r="AE29">
        <v>0</v>
      </c>
      <c r="AF29" s="26"/>
      <c r="AG29">
        <f t="shared" si="2"/>
        <v>19.663873622400001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10.768452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7.41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0.17765837760000003</v>
      </c>
      <c r="AD30">
        <f t="shared" si="1"/>
        <v>20.010793622399998</v>
      </c>
      <c r="AE30">
        <v>0</v>
      </c>
      <c r="AF30" s="26"/>
      <c r="AG30">
        <f t="shared" si="2"/>
        <v>20.010793622399998</v>
      </c>
      <c r="AI30" s="75">
        <f>PXIL!M30</f>
        <v>0</v>
      </c>
      <c r="AJ30" s="75">
        <f>PXIL!S30</f>
        <v>0</v>
      </c>
      <c r="AK30" s="75">
        <f>RTM_IEX!M30</f>
        <v>2.0099999999999998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10.768452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6.72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0.18258637759999999</v>
      </c>
      <c r="AD31">
        <f t="shared" si="1"/>
        <v>20.5658656224</v>
      </c>
      <c r="AE31">
        <v>0</v>
      </c>
      <c r="AF31" s="26"/>
      <c r="AG31">
        <f t="shared" si="2"/>
        <v>20.5658656224</v>
      </c>
      <c r="AI31" s="75">
        <f>PXIL!M31</f>
        <v>0</v>
      </c>
      <c r="AJ31" s="75">
        <f>PXIL!S31</f>
        <v>0</v>
      </c>
      <c r="AK31" s="75">
        <f>RTM_IEX!M31</f>
        <v>3.26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10.768452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6.07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0.18777837760000002</v>
      </c>
      <c r="AD32">
        <f t="shared" si="1"/>
        <v>21.150673622399999</v>
      </c>
      <c r="AE32">
        <v>0</v>
      </c>
      <c r="AF32" s="26"/>
      <c r="AG32">
        <f t="shared" si="2"/>
        <v>21.150673622399999</v>
      </c>
      <c r="AI32" s="75">
        <f>PXIL!M32</f>
        <v>0</v>
      </c>
      <c r="AJ32" s="75">
        <f>PXIL!S32</f>
        <v>0</v>
      </c>
      <c r="AK32" s="75">
        <f>RTM_IEX!M32</f>
        <v>4.5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10.768452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5.38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0.1926183776</v>
      </c>
      <c r="AD33">
        <f t="shared" si="1"/>
        <v>21.695833622400002</v>
      </c>
      <c r="AE33">
        <v>0</v>
      </c>
      <c r="AF33" s="26"/>
      <c r="AG33">
        <f t="shared" si="2"/>
        <v>21.695833622400002</v>
      </c>
      <c r="AI33" s="75">
        <f>PXIL!M33</f>
        <v>0</v>
      </c>
      <c r="AJ33" s="75">
        <f>PXIL!S33</f>
        <v>0</v>
      </c>
      <c r="AK33" s="75">
        <f>RTM_IEX!M33</f>
        <v>5.74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10.768452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2.84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0.1560103776</v>
      </c>
      <c r="AD34">
        <f t="shared" si="1"/>
        <v>17.5724416224</v>
      </c>
      <c r="AE34">
        <v>0</v>
      </c>
      <c r="AF34" s="26"/>
      <c r="AG34">
        <f t="shared" si="2"/>
        <v>17.5724416224</v>
      </c>
      <c r="AI34" s="75">
        <f>PXIL!M34</f>
        <v>0</v>
      </c>
      <c r="AJ34" s="75">
        <f>PXIL!S34</f>
        <v>0</v>
      </c>
      <c r="AK34" s="75">
        <f>RTM_IEX!M34</f>
        <v>4.12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10.768452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4.24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0.18012237760000002</v>
      </c>
      <c r="AD35">
        <f t="shared" si="1"/>
        <v>20.288329622399999</v>
      </c>
      <c r="AE35">
        <v>0</v>
      </c>
      <c r="AF35" s="26"/>
      <c r="AG35">
        <f t="shared" si="2"/>
        <v>20.288329622399999</v>
      </c>
      <c r="AI35" s="75">
        <f>PXIL!M35</f>
        <v>0</v>
      </c>
      <c r="AJ35" s="75">
        <f>PXIL!S35</f>
        <v>0</v>
      </c>
      <c r="AK35" s="75">
        <f>RTM_IEX!M35</f>
        <v>5.46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10.768452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3.59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0.18109037760000002</v>
      </c>
      <c r="AD36">
        <f t="shared" si="1"/>
        <v>20.397361622399998</v>
      </c>
      <c r="AE36">
        <v>0</v>
      </c>
      <c r="AF36" s="26"/>
      <c r="AG36">
        <f t="shared" si="2"/>
        <v>20.397361622399998</v>
      </c>
      <c r="AI36" s="75">
        <f>PXIL!M36</f>
        <v>0</v>
      </c>
      <c r="AJ36" s="75">
        <f>PXIL!S36</f>
        <v>0</v>
      </c>
      <c r="AK36" s="75">
        <f>RTM_IEX!M36</f>
        <v>6.22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10.768452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2.87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0.16956237760000004</v>
      </c>
      <c r="AD37">
        <f t="shared" si="1"/>
        <v>19.098889622400002</v>
      </c>
      <c r="AE37">
        <v>0</v>
      </c>
      <c r="AF37" s="26"/>
      <c r="AG37">
        <f t="shared" si="2"/>
        <v>19.098889622400002</v>
      </c>
      <c r="AI37" s="75">
        <f>PXIL!M37</f>
        <v>0</v>
      </c>
      <c r="AJ37" s="75">
        <f>PXIL!S37</f>
        <v>0</v>
      </c>
      <c r="AK37" s="75">
        <f>RTM_IEX!M37</f>
        <v>5.63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10.768452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2.87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0.17977037760000003</v>
      </c>
      <c r="AD38">
        <f t="shared" si="1"/>
        <v>20.248681622399999</v>
      </c>
      <c r="AE38">
        <v>0</v>
      </c>
      <c r="AF38" s="26"/>
      <c r="AG38">
        <f t="shared" si="2"/>
        <v>20.248681622399999</v>
      </c>
      <c r="AI38" s="75">
        <f>PXIL!M38</f>
        <v>0</v>
      </c>
      <c r="AJ38" s="75">
        <f>PXIL!S38</f>
        <v>0</v>
      </c>
      <c r="AK38" s="75">
        <f>RTM_IEX!M38</f>
        <v>6.79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10.768452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2.4300000000000002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0.1673623776</v>
      </c>
      <c r="AD39">
        <f t="shared" si="1"/>
        <v>18.8510896224</v>
      </c>
      <c r="AE39">
        <v>0</v>
      </c>
      <c r="AF39" s="26"/>
      <c r="AG39">
        <f t="shared" si="2"/>
        <v>18.8510896224</v>
      </c>
      <c r="AI39" s="75">
        <f>PXIL!M39</f>
        <v>0</v>
      </c>
      <c r="AJ39" s="75">
        <f>PXIL!S39</f>
        <v>0</v>
      </c>
      <c r="AK39" s="75">
        <f>RTM_IEX!M39</f>
        <v>5.82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10.768452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2.0099999999999998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0.1586503776</v>
      </c>
      <c r="AD40">
        <f t="shared" si="1"/>
        <v>17.869801622400001</v>
      </c>
      <c r="AE40">
        <v>0</v>
      </c>
      <c r="AF40" s="26"/>
      <c r="AG40">
        <f t="shared" si="2"/>
        <v>17.869801622400001</v>
      </c>
      <c r="AI40" s="75">
        <f>PXIL!M40</f>
        <v>0</v>
      </c>
      <c r="AJ40" s="75">
        <f>PXIL!S40</f>
        <v>0</v>
      </c>
      <c r="AK40" s="75">
        <f>RTM_IEX!M40</f>
        <v>5.25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10.768452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2.2000000000000002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0.15469037760000001</v>
      </c>
      <c r="AD41">
        <f t="shared" si="1"/>
        <v>17.423761622399997</v>
      </c>
      <c r="AE41">
        <v>0</v>
      </c>
      <c r="AF41" s="26"/>
      <c r="AG41">
        <f t="shared" si="2"/>
        <v>17.423761622399997</v>
      </c>
      <c r="AI41" s="75">
        <f>PXIL!M41</f>
        <v>0</v>
      </c>
      <c r="AJ41" s="75">
        <f>PXIL!S41</f>
        <v>0</v>
      </c>
      <c r="AK41" s="75">
        <f>RTM_IEX!M41</f>
        <v>4.6100000000000003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10.768452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2.0099999999999998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0.14501037760000002</v>
      </c>
      <c r="AD42">
        <f t="shared" si="1"/>
        <v>16.333441622400002</v>
      </c>
      <c r="AE42">
        <v>0</v>
      </c>
      <c r="AF42" s="26"/>
      <c r="AG42">
        <f t="shared" si="2"/>
        <v>16.333441622400002</v>
      </c>
      <c r="AI42" s="75">
        <f>PXIL!M42</f>
        <v>0</v>
      </c>
      <c r="AJ42" s="75">
        <f>PXIL!S42</f>
        <v>0</v>
      </c>
      <c r="AK42" s="75">
        <f>RTM_IEX!M42</f>
        <v>3.7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10.768452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2.66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0.14448237759999999</v>
      </c>
      <c r="AD43">
        <f t="shared" si="1"/>
        <v>16.273969622400003</v>
      </c>
      <c r="AE43">
        <v>0</v>
      </c>
      <c r="AF43" s="26"/>
      <c r="AG43">
        <f t="shared" si="2"/>
        <v>16.273969622400003</v>
      </c>
      <c r="AI43" s="75">
        <f>PXIL!M43</f>
        <v>0</v>
      </c>
      <c r="AJ43" s="75">
        <f>PXIL!S43</f>
        <v>0</v>
      </c>
      <c r="AK43" s="75">
        <f>RTM_IEX!M43</f>
        <v>2.99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10.768452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2.83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0.14360237760000003</v>
      </c>
      <c r="AD44">
        <f t="shared" si="1"/>
        <v>16.1748496224</v>
      </c>
      <c r="AE44">
        <v>0</v>
      </c>
      <c r="AF44" s="26"/>
      <c r="AG44">
        <f t="shared" si="2"/>
        <v>16.1748496224</v>
      </c>
      <c r="AI44" s="75">
        <f>PXIL!M44</f>
        <v>0</v>
      </c>
      <c r="AJ44" s="75">
        <f>PXIL!S44</f>
        <v>0</v>
      </c>
      <c r="AK44" s="75">
        <f>RTM_IEX!M44</f>
        <v>2.72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10.768452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2.57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0.13313037760000002</v>
      </c>
      <c r="AD45">
        <f t="shared" si="1"/>
        <v>14.995321622399999</v>
      </c>
      <c r="AE45">
        <v>0</v>
      </c>
      <c r="AF45" s="26"/>
      <c r="AG45">
        <f t="shared" si="2"/>
        <v>14.995321622399999</v>
      </c>
      <c r="AI45" s="75">
        <f>PXIL!M45</f>
        <v>0</v>
      </c>
      <c r="AJ45" s="75">
        <f>PXIL!S45</f>
        <v>0</v>
      </c>
      <c r="AK45" s="75">
        <f>RTM_IEX!M45</f>
        <v>1.79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10.768452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4.54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0.1529303776</v>
      </c>
      <c r="AD46">
        <f t="shared" si="1"/>
        <v>17.225521622399999</v>
      </c>
      <c r="AE46">
        <v>0</v>
      </c>
      <c r="AF46" s="26"/>
      <c r="AG46">
        <f t="shared" si="2"/>
        <v>17.225521622399999</v>
      </c>
      <c r="AI46" s="75">
        <f>PXIL!M46</f>
        <v>0</v>
      </c>
      <c r="AJ46" s="75">
        <f>PXIL!S46</f>
        <v>0</v>
      </c>
      <c r="AK46" s="75">
        <f>RTM_IEX!M46</f>
        <v>2.0699999999999998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10.768452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3.62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0.14342637760000002</v>
      </c>
      <c r="AD47">
        <f t="shared" si="1"/>
        <v>16.1550256224</v>
      </c>
      <c r="AE47">
        <v>0</v>
      </c>
      <c r="AF47" s="26"/>
      <c r="AG47">
        <f t="shared" si="2"/>
        <v>16.1550256224</v>
      </c>
      <c r="AI47" s="75">
        <f>PXIL!M47</f>
        <v>0</v>
      </c>
      <c r="AJ47" s="75">
        <f>PXIL!S47</f>
        <v>0</v>
      </c>
      <c r="AK47" s="75">
        <f>RTM_IEX!M47</f>
        <v>1.91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10.768452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4.24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0.13964237760000001</v>
      </c>
      <c r="AD48">
        <f t="shared" si="1"/>
        <v>15.7288096224</v>
      </c>
      <c r="AE48">
        <v>0</v>
      </c>
      <c r="AF48" s="26"/>
      <c r="AG48">
        <f t="shared" si="2"/>
        <v>15.7288096224</v>
      </c>
      <c r="AI48" s="75">
        <f>PXIL!M48</f>
        <v>0</v>
      </c>
      <c r="AJ48" s="75">
        <f>PXIL!S48</f>
        <v>0</v>
      </c>
      <c r="AK48" s="75">
        <f>RTM_IEX!M48</f>
        <v>0.86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10.768452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6.94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0.16507437760000002</v>
      </c>
      <c r="AD49">
        <f t="shared" si="1"/>
        <v>18.593377622400002</v>
      </c>
      <c r="AE49">
        <v>0</v>
      </c>
      <c r="AF49" s="26"/>
      <c r="AG49">
        <f t="shared" si="2"/>
        <v>18.593377622400002</v>
      </c>
      <c r="AI49" s="75">
        <f>PXIL!M49</f>
        <v>0</v>
      </c>
      <c r="AJ49" s="75">
        <f>PXIL!S49</f>
        <v>0</v>
      </c>
      <c r="AK49" s="75">
        <f>RTM_IEX!M49</f>
        <v>1.05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10.768452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5.81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0.14589037760000001</v>
      </c>
      <c r="AD50">
        <f t="shared" si="1"/>
        <v>16.432561622399998</v>
      </c>
      <c r="AE50">
        <v>0</v>
      </c>
      <c r="AF50" s="26"/>
      <c r="AG50">
        <f t="shared" si="2"/>
        <v>16.432561622399998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10.768452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0.16868237760000002</v>
      </c>
      <c r="AD51">
        <f t="shared" si="1"/>
        <v>18.999769622400002</v>
      </c>
      <c r="AE51">
        <v>0</v>
      </c>
      <c r="AF51" s="26"/>
      <c r="AG51">
        <f t="shared" si="2"/>
        <v>18.999769622400002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10.768452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9.48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0.1781863776</v>
      </c>
      <c r="AD52">
        <f t="shared" si="1"/>
        <v>20.070265622400001</v>
      </c>
      <c r="AE52">
        <v>0</v>
      </c>
      <c r="AF52" s="26"/>
      <c r="AG52">
        <f t="shared" si="2"/>
        <v>20.070265622400001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10.768452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8.81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0.17229037759999999</v>
      </c>
      <c r="AD53">
        <f t="shared" si="1"/>
        <v>19.406161622399999</v>
      </c>
      <c r="AE53">
        <v>0</v>
      </c>
      <c r="AF53" s="26"/>
      <c r="AG53">
        <f t="shared" si="2"/>
        <v>19.406161622399999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10.768452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7.18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0.15794637759999999</v>
      </c>
      <c r="AD54">
        <f t="shared" si="1"/>
        <v>17.790505622400001</v>
      </c>
      <c r="AE54">
        <v>0</v>
      </c>
      <c r="AF54" s="26"/>
      <c r="AG54">
        <f t="shared" si="2"/>
        <v>17.790505622400001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10.768452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8.33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0.16806637760000004</v>
      </c>
      <c r="AD55">
        <f t="shared" si="1"/>
        <v>18.930385622400003</v>
      </c>
      <c r="AE55">
        <v>0</v>
      </c>
      <c r="AF55" s="26"/>
      <c r="AG55">
        <f t="shared" si="2"/>
        <v>18.930385622400003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10.768452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0.17484237759999999</v>
      </c>
      <c r="AD56">
        <f t="shared" si="1"/>
        <v>19.693609622399997</v>
      </c>
      <c r="AE56">
        <v>0</v>
      </c>
      <c r="AF56" s="26"/>
      <c r="AG56">
        <f t="shared" si="2"/>
        <v>19.693609622399997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10.768452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9.86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0.18153037760000001</v>
      </c>
      <c r="AD57">
        <f t="shared" si="1"/>
        <v>20.446921622399998</v>
      </c>
      <c r="AE57">
        <v>0</v>
      </c>
      <c r="AF57" s="26"/>
      <c r="AG57">
        <f t="shared" si="2"/>
        <v>20.446921622399998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10.768452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7.95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0.1647223776</v>
      </c>
      <c r="AD58">
        <f t="shared" si="1"/>
        <v>18.553729622399999</v>
      </c>
      <c r="AE58">
        <v>0</v>
      </c>
      <c r="AF58" s="26"/>
      <c r="AG58">
        <f t="shared" si="2"/>
        <v>18.553729622399999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10.768452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0.1461543776</v>
      </c>
      <c r="AD59">
        <f t="shared" si="1"/>
        <v>16.462297622400001</v>
      </c>
      <c r="AE59">
        <v>0</v>
      </c>
      <c r="AF59" s="26"/>
      <c r="AG59">
        <f t="shared" si="2"/>
        <v>16.462297622400001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5.84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10.768452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0.1318103776</v>
      </c>
      <c r="AD60">
        <f t="shared" si="1"/>
        <v>14.8466416224</v>
      </c>
      <c r="AE60">
        <v>0</v>
      </c>
      <c r="AF60" s="26"/>
      <c r="AG60">
        <f t="shared" si="2"/>
        <v>14.8466416224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4.21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10.768452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7.85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0.16384237759999998</v>
      </c>
      <c r="AD61">
        <f t="shared" si="1"/>
        <v>18.4546096224</v>
      </c>
      <c r="AE61">
        <v>0</v>
      </c>
      <c r="AF61" s="26"/>
      <c r="AG61">
        <f t="shared" si="2"/>
        <v>18.4546096224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10.768452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7.47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0.17484237759999999</v>
      </c>
      <c r="AD62">
        <f t="shared" si="1"/>
        <v>19.693609622399997</v>
      </c>
      <c r="AE62">
        <v>0</v>
      </c>
      <c r="AF62" s="26"/>
      <c r="AG62">
        <f t="shared" si="2"/>
        <v>19.693609622399997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1.63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10.768452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10.82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0.18997837760000003</v>
      </c>
      <c r="AD63">
        <f t="shared" si="1"/>
        <v>21.398473622400001</v>
      </c>
      <c r="AE63">
        <v>0</v>
      </c>
      <c r="AF63" s="26"/>
      <c r="AG63">
        <f t="shared" si="2"/>
        <v>21.398473622400001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10.768452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0.19332237760000001</v>
      </c>
      <c r="AD64">
        <f t="shared" si="1"/>
        <v>21.775129622399998</v>
      </c>
      <c r="AE64">
        <v>0</v>
      </c>
      <c r="AF64" s="26"/>
      <c r="AG64">
        <f t="shared" si="2"/>
        <v>21.775129622399998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10.768452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0.21021837760000003</v>
      </c>
      <c r="AD65">
        <f t="shared" si="1"/>
        <v>23.678233622400001</v>
      </c>
      <c r="AE65">
        <v>0</v>
      </c>
      <c r="AF65" s="26"/>
      <c r="AG65">
        <f t="shared" si="2"/>
        <v>23.678233622400001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10.768452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11.49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0.19587437760000001</v>
      </c>
      <c r="AD66">
        <f t="shared" si="1"/>
        <v>22.062577622399999</v>
      </c>
      <c r="AE66">
        <v>0</v>
      </c>
      <c r="AF66" s="26"/>
      <c r="AG66">
        <f t="shared" si="2"/>
        <v>22.062577622399999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10.768452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11.29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0.1941143776</v>
      </c>
      <c r="AD67">
        <f t="shared" si="1"/>
        <v>21.864337622400001</v>
      </c>
      <c r="AE67">
        <v>0</v>
      </c>
      <c r="AF67" s="26"/>
      <c r="AG67">
        <f t="shared" si="2"/>
        <v>21.864337622400001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10.768452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9.35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0.19807437759999999</v>
      </c>
      <c r="AD68">
        <f t="shared" ref="AD68:AD98" si="4">SUM(B68:AB68,AI68:AR68)-AC68</f>
        <v>22.310377622399997</v>
      </c>
      <c r="AE68">
        <v>0</v>
      </c>
      <c r="AF68" s="26"/>
      <c r="AG68">
        <f t="shared" ref="AG68:AG98" si="5">SUM(AD68:AF68)</f>
        <v>22.310377622399997</v>
      </c>
      <c r="AI68" s="75">
        <f>PXIL!M68</f>
        <v>0</v>
      </c>
      <c r="AJ68" s="75">
        <f>PXIL!S68</f>
        <v>0</v>
      </c>
      <c r="AK68" s="75">
        <f>RTM_IEX!M68</f>
        <v>2.39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10.768452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6.37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0.17959437760000002</v>
      </c>
      <c r="AD69">
        <f t="shared" si="4"/>
        <v>20.2288576224</v>
      </c>
      <c r="AE69">
        <v>0</v>
      </c>
      <c r="AF69" s="26"/>
      <c r="AG69">
        <f t="shared" si="5"/>
        <v>20.2288576224</v>
      </c>
      <c r="AI69" s="75">
        <f>PXIL!M69</f>
        <v>0</v>
      </c>
      <c r="AJ69" s="75">
        <f>PXIL!S69</f>
        <v>0</v>
      </c>
      <c r="AK69" s="75">
        <f>RTM_IEX!M69</f>
        <v>3.27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10.768452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5.54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0.1786263776</v>
      </c>
      <c r="AD70">
        <f t="shared" si="4"/>
        <v>20.119825622399997</v>
      </c>
      <c r="AE70">
        <v>0</v>
      </c>
      <c r="AF70" s="26"/>
      <c r="AG70">
        <f t="shared" si="5"/>
        <v>20.119825622399997</v>
      </c>
      <c r="AI70" s="75">
        <f>PXIL!M70</f>
        <v>0</v>
      </c>
      <c r="AJ70" s="75">
        <f>PXIL!S70</f>
        <v>0</v>
      </c>
      <c r="AK70" s="75">
        <f>RTM_IEX!M70</f>
        <v>3.99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10.768452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5.0599999999999996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0.21153837759999999</v>
      </c>
      <c r="AD71">
        <f t="shared" si="4"/>
        <v>23.826913622399999</v>
      </c>
      <c r="AE71">
        <v>0</v>
      </c>
      <c r="AF71" s="26"/>
      <c r="AG71">
        <f t="shared" si="5"/>
        <v>23.826913622399999</v>
      </c>
      <c r="AI71" s="75">
        <f>PXIL!M71</f>
        <v>0</v>
      </c>
      <c r="AJ71" s="75">
        <f>PXIL!S71</f>
        <v>0</v>
      </c>
      <c r="AK71" s="75">
        <f>RTM_IEX!M71</f>
        <v>8.2100000000000009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10.768452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4.76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0.19173837760000001</v>
      </c>
      <c r="AD72">
        <f t="shared" si="4"/>
        <v>21.596713622399999</v>
      </c>
      <c r="AE72">
        <v>0</v>
      </c>
      <c r="AF72" s="26"/>
      <c r="AG72">
        <f t="shared" si="5"/>
        <v>21.596713622399999</v>
      </c>
      <c r="AI72" s="75">
        <f>PXIL!M72</f>
        <v>0</v>
      </c>
      <c r="AJ72" s="75">
        <f>PXIL!S72</f>
        <v>0</v>
      </c>
      <c r="AK72" s="75">
        <f>RTM_IEX!M72</f>
        <v>6.26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10.768452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4.38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0.18047437760000001</v>
      </c>
      <c r="AD73">
        <f t="shared" si="4"/>
        <v>20.327977622399999</v>
      </c>
      <c r="AE73">
        <v>0</v>
      </c>
      <c r="AF73" s="26"/>
      <c r="AG73">
        <f t="shared" si="5"/>
        <v>20.327977622399999</v>
      </c>
      <c r="AI73" s="75">
        <f>PXIL!M73</f>
        <v>0</v>
      </c>
      <c r="AJ73" s="75">
        <f>PXIL!S73</f>
        <v>0</v>
      </c>
      <c r="AK73" s="75">
        <f>RTM_IEX!M73</f>
        <v>5.36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10.768452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3.58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0.16023437760000001</v>
      </c>
      <c r="AD74">
        <f t="shared" si="4"/>
        <v>18.048217622400003</v>
      </c>
      <c r="AE74">
        <v>0</v>
      </c>
      <c r="AF74" s="26"/>
      <c r="AG74">
        <f t="shared" si="5"/>
        <v>18.048217622400003</v>
      </c>
      <c r="AI74" s="75">
        <f>PXIL!M74</f>
        <v>0</v>
      </c>
      <c r="AJ74" s="75">
        <f>PXIL!S74</f>
        <v>0</v>
      </c>
      <c r="AK74" s="75">
        <f>RTM_IEX!M74</f>
        <v>3.86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10.768452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4.53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0.16489837760000001</v>
      </c>
      <c r="AD75">
        <f t="shared" si="4"/>
        <v>18.573553622400002</v>
      </c>
      <c r="AE75">
        <v>0</v>
      </c>
      <c r="AF75" s="26"/>
      <c r="AG75">
        <f t="shared" si="5"/>
        <v>18.573553622400002</v>
      </c>
      <c r="AI75" s="75">
        <f>PXIL!M75</f>
        <v>0</v>
      </c>
      <c r="AJ75" s="75">
        <f>PXIL!S75</f>
        <v>0</v>
      </c>
      <c r="AK75" s="75">
        <f>RTM_IEX!M75</f>
        <v>3.44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10.768452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3.69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0.15073037759999999</v>
      </c>
      <c r="AD76">
        <f t="shared" si="4"/>
        <v>16.977721622400001</v>
      </c>
      <c r="AE76">
        <v>0</v>
      </c>
      <c r="AF76" s="26"/>
      <c r="AG76">
        <f t="shared" si="5"/>
        <v>16.977721622400001</v>
      </c>
      <c r="AI76" s="75">
        <f>PXIL!M76</f>
        <v>0</v>
      </c>
      <c r="AJ76" s="75">
        <f>PXIL!S76</f>
        <v>0</v>
      </c>
      <c r="AK76" s="75">
        <f>RTM_IEX!M76</f>
        <v>2.67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10.768452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4.1500000000000004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0.15926637760000001</v>
      </c>
      <c r="AD77">
        <f t="shared" si="4"/>
        <v>17.9391856224</v>
      </c>
      <c r="AE77">
        <v>0</v>
      </c>
      <c r="AF77" s="26"/>
      <c r="AG77">
        <f t="shared" si="5"/>
        <v>17.9391856224</v>
      </c>
      <c r="AI77" s="75">
        <f>PXIL!M77</f>
        <v>0</v>
      </c>
      <c r="AJ77" s="75">
        <f>PXIL!S77</f>
        <v>0</v>
      </c>
      <c r="AK77" s="75">
        <f>RTM_IEX!M77</f>
        <v>3.18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10.768452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4.63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0.1621703776</v>
      </c>
      <c r="AD78">
        <f t="shared" si="4"/>
        <v>18.266281622400001</v>
      </c>
      <c r="AE78">
        <v>0</v>
      </c>
      <c r="AF78" s="26"/>
      <c r="AG78">
        <f t="shared" si="5"/>
        <v>18.266281622400001</v>
      </c>
      <c r="AI78" s="75">
        <f>PXIL!M78</f>
        <v>0</v>
      </c>
      <c r="AJ78" s="75">
        <f>PXIL!S78</f>
        <v>0</v>
      </c>
      <c r="AK78" s="75">
        <f>RTM_IEX!M78</f>
        <v>3.03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10.768452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3.81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0.14404237759999999</v>
      </c>
      <c r="AD79">
        <f t="shared" si="4"/>
        <v>16.2244096224</v>
      </c>
      <c r="AE79">
        <v>0</v>
      </c>
      <c r="AF79" s="26"/>
      <c r="AG79">
        <f t="shared" si="5"/>
        <v>16.2244096224</v>
      </c>
      <c r="AI79" s="75">
        <f>PXIL!M79</f>
        <v>0</v>
      </c>
      <c r="AJ79" s="75">
        <f>PXIL!S79</f>
        <v>0</v>
      </c>
      <c r="AK79" s="75">
        <f>RTM_IEX!M79</f>
        <v>1.79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10.768452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4.8099999999999996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0.16102637760000002</v>
      </c>
      <c r="AD80">
        <f t="shared" si="4"/>
        <v>18.137425622399999</v>
      </c>
      <c r="AE80">
        <v>0</v>
      </c>
      <c r="AF80" s="26"/>
      <c r="AG80">
        <f t="shared" si="5"/>
        <v>18.137425622399999</v>
      </c>
      <c r="AI80" s="75">
        <f>PXIL!M80</f>
        <v>0</v>
      </c>
      <c r="AJ80" s="75">
        <f>PXIL!S80</f>
        <v>0</v>
      </c>
      <c r="AK80" s="75">
        <f>RTM_IEX!M80</f>
        <v>2.72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10.768452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6.04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0.17994637760000001</v>
      </c>
      <c r="AD81">
        <f t="shared" si="4"/>
        <v>20.268505622399999</v>
      </c>
      <c r="AE81">
        <v>0</v>
      </c>
      <c r="AF81" s="26"/>
      <c r="AG81">
        <f t="shared" si="5"/>
        <v>20.268505622399999</v>
      </c>
      <c r="AI81" s="75">
        <f>PXIL!M81</f>
        <v>0</v>
      </c>
      <c r="AJ81" s="75">
        <f>PXIL!S81</f>
        <v>0</v>
      </c>
      <c r="AK81" s="75">
        <f>RTM_IEX!M81</f>
        <v>3.64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10.768452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6.41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0.1828503776</v>
      </c>
      <c r="AD82">
        <f t="shared" si="4"/>
        <v>20.5956016224</v>
      </c>
      <c r="AE82">
        <v>0</v>
      </c>
      <c r="AF82" s="26"/>
      <c r="AG82">
        <f t="shared" si="5"/>
        <v>20.5956016224</v>
      </c>
      <c r="AI82" s="75">
        <f>PXIL!M82</f>
        <v>0</v>
      </c>
      <c r="AJ82" s="75">
        <f>PXIL!S82</f>
        <v>0</v>
      </c>
      <c r="AK82" s="75">
        <f>RTM_IEX!M82</f>
        <v>3.6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10.768452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7.46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0.19349837760000002</v>
      </c>
      <c r="AD83">
        <f t="shared" si="4"/>
        <v>21.794953622400001</v>
      </c>
      <c r="AE83">
        <v>0</v>
      </c>
      <c r="AF83" s="26"/>
      <c r="AG83">
        <f t="shared" si="5"/>
        <v>21.794953622400001</v>
      </c>
      <c r="AI83" s="75">
        <f>PXIL!M83</f>
        <v>0</v>
      </c>
      <c r="AJ83" s="75">
        <f>PXIL!S83</f>
        <v>0</v>
      </c>
      <c r="AK83" s="75">
        <f>RTM_IEX!M83</f>
        <v>3.76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10.768452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7.04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0.19613837760000002</v>
      </c>
      <c r="AD84">
        <f t="shared" si="4"/>
        <v>22.092313622399999</v>
      </c>
      <c r="AE84">
        <v>0</v>
      </c>
      <c r="AF84" s="26"/>
      <c r="AG84">
        <f t="shared" si="5"/>
        <v>22.092313622399999</v>
      </c>
      <c r="AI84" s="75">
        <f>PXIL!M84</f>
        <v>0</v>
      </c>
      <c r="AJ84" s="75">
        <f>PXIL!S84</f>
        <v>0</v>
      </c>
      <c r="AK84" s="75">
        <f>RTM_IEX!M84</f>
        <v>4.4800000000000004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10.768452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0.17994637759999998</v>
      </c>
      <c r="AD85">
        <f t="shared" si="4"/>
        <v>20.268505622399996</v>
      </c>
      <c r="AE85">
        <v>0</v>
      </c>
      <c r="AF85" s="26"/>
      <c r="AG85">
        <f t="shared" si="5"/>
        <v>20.268505622399996</v>
      </c>
      <c r="AI85" s="75">
        <f>PXIL!M85</f>
        <v>0</v>
      </c>
      <c r="AJ85" s="75">
        <f>PXIL!S85</f>
        <v>0</v>
      </c>
      <c r="AK85" s="75">
        <f>RTM_IEX!M85</f>
        <v>2.58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10.768452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7.24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0.20423437759999999</v>
      </c>
      <c r="AD86">
        <f t="shared" si="4"/>
        <v>23.004217622399999</v>
      </c>
      <c r="AE86">
        <v>0</v>
      </c>
      <c r="AF86" s="26"/>
      <c r="AG86">
        <f t="shared" si="5"/>
        <v>23.004217622399999</v>
      </c>
      <c r="AI86" s="75">
        <f>PXIL!M86</f>
        <v>0</v>
      </c>
      <c r="AJ86" s="75">
        <f>PXIL!S86</f>
        <v>0</v>
      </c>
      <c r="AK86" s="75">
        <f>RTM_IEX!M86</f>
        <v>5.2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10.768452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11.78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0.19842637759999998</v>
      </c>
      <c r="AD87">
        <f t="shared" si="4"/>
        <v>22.350025622399997</v>
      </c>
      <c r="AE87">
        <v>0</v>
      </c>
      <c r="AF87" s="26"/>
      <c r="AG87">
        <f t="shared" si="5"/>
        <v>22.350025622399997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10.097889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10.15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0.17818142320000002</v>
      </c>
      <c r="AD88">
        <f t="shared" si="4"/>
        <v>20.069707576799999</v>
      </c>
      <c r="AE88">
        <v>0</v>
      </c>
      <c r="AF88" s="26"/>
      <c r="AG88">
        <f t="shared" si="5"/>
        <v>20.069707576799999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9.1512119999999992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10.24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0.18498666559999999</v>
      </c>
      <c r="AD89">
        <f t="shared" si="4"/>
        <v>20.836225334399998</v>
      </c>
      <c r="AE89">
        <v>0</v>
      </c>
      <c r="AF89" s="26"/>
      <c r="AG89">
        <f t="shared" si="5"/>
        <v>20.836225334399998</v>
      </c>
      <c r="AI89" s="75">
        <f>PXIL!M89</f>
        <v>0</v>
      </c>
      <c r="AJ89" s="75">
        <f>PXIL!S89</f>
        <v>0</v>
      </c>
      <c r="AK89" s="75">
        <f>RTM_IEX!M89</f>
        <v>1.63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7.1789680000000002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0.17528691839999999</v>
      </c>
      <c r="AD90">
        <f t="shared" si="4"/>
        <v>19.743681081599998</v>
      </c>
      <c r="AE90">
        <v>0</v>
      </c>
      <c r="AF90" s="26"/>
      <c r="AG90">
        <f t="shared" si="5"/>
        <v>19.743681081599998</v>
      </c>
      <c r="AI90" s="75">
        <f>PXIL!M90</f>
        <v>0</v>
      </c>
      <c r="AJ90" s="75">
        <f>PXIL!S90</f>
        <v>0</v>
      </c>
      <c r="AK90" s="75">
        <f>RTM_IEX!M90</f>
        <v>3.64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7.1789680000000002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0.1744069184</v>
      </c>
      <c r="AD91">
        <f t="shared" si="4"/>
        <v>19.644561081599999</v>
      </c>
      <c r="AE91">
        <v>0</v>
      </c>
      <c r="AF91" s="26"/>
      <c r="AG91">
        <f t="shared" si="5"/>
        <v>19.644561081599999</v>
      </c>
      <c r="AI91" s="75">
        <f>PXIL!M91</f>
        <v>0</v>
      </c>
      <c r="AJ91" s="75">
        <f>PXIL!S91</f>
        <v>0</v>
      </c>
      <c r="AK91" s="75">
        <f>RTM_IEX!M91</f>
        <v>3.54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7.1789680000000002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9.57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0.17854291840000003</v>
      </c>
      <c r="AD92">
        <f t="shared" si="4"/>
        <v>20.110425081599999</v>
      </c>
      <c r="AE92">
        <v>0</v>
      </c>
      <c r="AF92" s="26"/>
      <c r="AG92">
        <f t="shared" si="5"/>
        <v>20.110425081599999</v>
      </c>
      <c r="AI92" s="75">
        <f>PXIL!M92</f>
        <v>0</v>
      </c>
      <c r="AJ92" s="75">
        <f>PXIL!S92</f>
        <v>0</v>
      </c>
      <c r="AK92" s="75">
        <f>RTM_IEX!M92</f>
        <v>3.54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7.1789680000000002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9.9600000000000009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0.18197491840000005</v>
      </c>
      <c r="AD93">
        <f t="shared" si="4"/>
        <v>20.496993081599999</v>
      </c>
      <c r="AE93">
        <v>0</v>
      </c>
      <c r="AF93" s="26"/>
      <c r="AG93">
        <f t="shared" si="5"/>
        <v>20.496993081599999</v>
      </c>
      <c r="AI93" s="75">
        <f>PXIL!M93</f>
        <v>0</v>
      </c>
      <c r="AJ93" s="75">
        <f>PXIL!S93</f>
        <v>0</v>
      </c>
      <c r="AK93" s="75">
        <f>RTM_IEX!M93</f>
        <v>3.54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7.1789680000000002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0.17519891840000001</v>
      </c>
      <c r="AD94">
        <f t="shared" si="4"/>
        <v>19.733769081599998</v>
      </c>
      <c r="AE94">
        <v>0</v>
      </c>
      <c r="AF94" s="26"/>
      <c r="AG94">
        <f t="shared" si="5"/>
        <v>19.733769081599998</v>
      </c>
      <c r="AI94" s="75">
        <f>PXIL!M94</f>
        <v>0</v>
      </c>
      <c r="AJ94" s="75">
        <f>PXIL!S94</f>
        <v>0</v>
      </c>
      <c r="AK94" s="75">
        <f>RTM_IEX!M94</f>
        <v>3.54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7.1789680000000002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0.17264691840000002</v>
      </c>
      <c r="AD95">
        <f t="shared" si="4"/>
        <v>19.446321081600001</v>
      </c>
      <c r="AE95">
        <v>0</v>
      </c>
      <c r="AF95" s="26"/>
      <c r="AG95">
        <f t="shared" si="5"/>
        <v>19.446321081600001</v>
      </c>
      <c r="AI95" s="75">
        <f>PXIL!M95</f>
        <v>0</v>
      </c>
      <c r="AJ95" s="75">
        <f>PXIL!S95</f>
        <v>0</v>
      </c>
      <c r="AK95" s="75">
        <f>RTM_IEX!M95</f>
        <v>3.54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8.9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7.1789680000000002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0.16173491839999998</v>
      </c>
      <c r="AD96">
        <f t="shared" si="4"/>
        <v>18.2172330816</v>
      </c>
      <c r="AE96">
        <v>0</v>
      </c>
      <c r="AF96" s="26"/>
      <c r="AG96">
        <f t="shared" si="5"/>
        <v>18.2172330816</v>
      </c>
      <c r="AI96" s="75">
        <f>PXIL!M96</f>
        <v>0</v>
      </c>
      <c r="AJ96" s="75">
        <f>PXIL!S96</f>
        <v>0</v>
      </c>
      <c r="AK96" s="75">
        <f>RTM_IEX!M96</f>
        <v>3.64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7.56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7.1789680000000002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0.15161491840000002</v>
      </c>
      <c r="AD97">
        <f t="shared" si="4"/>
        <v>17.077353081600002</v>
      </c>
      <c r="AE97">
        <v>0</v>
      </c>
      <c r="AF97" s="26"/>
      <c r="AG97">
        <f t="shared" si="5"/>
        <v>17.077353081600002</v>
      </c>
      <c r="AI97" s="75">
        <f>PXIL!M97</f>
        <v>0</v>
      </c>
      <c r="AJ97" s="75">
        <f>PXIL!S97</f>
        <v>0</v>
      </c>
      <c r="AK97" s="75">
        <f>RTM_IEX!M97</f>
        <v>3.54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6.51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7.1789680000000002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0.1398229184</v>
      </c>
      <c r="AD98">
        <f t="shared" si="4"/>
        <v>15.7491450816</v>
      </c>
      <c r="AE98">
        <v>0</v>
      </c>
      <c r="AF98" s="26"/>
      <c r="AG98">
        <f t="shared" si="5"/>
        <v>15.7491450816</v>
      </c>
      <c r="AI98" s="75">
        <f>PXIL!M98</f>
        <v>0</v>
      </c>
      <c r="AJ98" s="75">
        <f>PXIL!S98</f>
        <v>0</v>
      </c>
      <c r="AK98" s="75">
        <f>RTM_IEX!M98</f>
        <v>3.54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5.17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0.24979455825000046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0.13401250000000006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3.8690701126000001E-3</v>
      </c>
      <c r="AD99">
        <f t="shared" si="6"/>
        <v>0.43579798813739989</v>
      </c>
      <c r="AE99">
        <f t="shared" ref="AE99:AR99" si="8">SUM(AE3:AE98)/4000</f>
        <v>0</v>
      </c>
      <c r="AG99">
        <f t="shared" si="8"/>
        <v>0.43579798813739989</v>
      </c>
      <c r="AI99">
        <f t="shared" si="8"/>
        <v>0</v>
      </c>
      <c r="AJ99">
        <f t="shared" si="8"/>
        <v>0</v>
      </c>
      <c r="AK99">
        <f t="shared" si="8"/>
        <v>4.5904999999999974E-2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9.9550000000000003E-3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165</v>
      </c>
      <c r="C3" s="16">
        <f>'[1]12'!C5</f>
        <v>110</v>
      </c>
      <c r="D3" s="16">
        <f>'[1]12'!D5</f>
        <v>0</v>
      </c>
      <c r="E3" s="16">
        <f>'[1]12'!E5</f>
        <v>0</v>
      </c>
      <c r="F3" s="15">
        <f>SUM(B3:E3)</f>
        <v>275</v>
      </c>
      <c r="G3" s="15">
        <f>'[1]12'!H5</f>
        <v>144.184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144.184</v>
      </c>
      <c r="L3" s="18">
        <f>frq!C3</f>
        <v>1</v>
      </c>
      <c r="M3" s="16">
        <f t="shared" ref="M3:M34" si="0">IF($L3=1,G3,IF(AND($L3=0.985,G3&gt;0.985*B3),B3*0.985,IF(AND($L3=0.965,G3&gt;0.965*B3),0.965*B3,G3)))</f>
        <v>144.184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144.184</v>
      </c>
    </row>
    <row r="4" spans="1:18">
      <c r="A4" s="8" t="s">
        <v>46</v>
      </c>
      <c r="B4" s="15">
        <f>'[1]12'!B6</f>
        <v>165</v>
      </c>
      <c r="C4" s="16">
        <f>'[1]12'!C6</f>
        <v>110</v>
      </c>
      <c r="D4" s="16">
        <f>'[1]12'!D6</f>
        <v>0</v>
      </c>
      <c r="E4" s="16">
        <f>'[1]12'!E6</f>
        <v>0</v>
      </c>
      <c r="F4" s="15">
        <f>SUM(B4:E4)</f>
        <v>275</v>
      </c>
      <c r="G4" s="15">
        <f>'[1]12'!H6</f>
        <v>144.44400000000002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144.44400000000002</v>
      </c>
      <c r="L4" s="18">
        <f>frq!C4</f>
        <v>1</v>
      </c>
      <c r="M4" s="16">
        <f t="shared" si="0"/>
        <v>144.44400000000002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144.44400000000002</v>
      </c>
    </row>
    <row r="5" spans="1:18">
      <c r="A5" s="8" t="s">
        <v>47</v>
      </c>
      <c r="B5" s="15">
        <f>'[1]12'!B7</f>
        <v>165</v>
      </c>
      <c r="C5" s="16">
        <f>'[1]12'!C7</f>
        <v>110</v>
      </c>
      <c r="D5" s="16">
        <f>'[1]12'!D7</f>
        <v>0</v>
      </c>
      <c r="E5" s="16">
        <f>'[1]12'!E7</f>
        <v>0</v>
      </c>
      <c r="F5" s="15">
        <f t="shared" ref="F5:F68" si="6">SUM(B5:E5)</f>
        <v>275</v>
      </c>
      <c r="G5" s="15">
        <f>'[1]12'!H7</f>
        <v>144.54400000000001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144.54400000000001</v>
      </c>
      <c r="L5" s="18">
        <f>frq!C5</f>
        <v>1</v>
      </c>
      <c r="M5" s="16">
        <f t="shared" si="0"/>
        <v>144.54400000000001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144.54400000000001</v>
      </c>
      <c r="R5" s="168"/>
    </row>
    <row r="6" spans="1:18">
      <c r="A6" s="8" t="s">
        <v>48</v>
      </c>
      <c r="B6" s="15">
        <f>'[1]12'!B8</f>
        <v>165</v>
      </c>
      <c r="C6" s="16">
        <f>'[1]12'!C8</f>
        <v>110</v>
      </c>
      <c r="D6" s="16">
        <f>'[1]12'!D8</f>
        <v>0</v>
      </c>
      <c r="E6" s="16">
        <f>'[1]12'!E8</f>
        <v>0</v>
      </c>
      <c r="F6" s="15">
        <f t="shared" si="6"/>
        <v>275</v>
      </c>
      <c r="G6" s="15">
        <f>'[1]12'!H8</f>
        <v>144.27200000000002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144.27200000000002</v>
      </c>
      <c r="L6" s="18">
        <f>frq!C6</f>
        <v>1</v>
      </c>
      <c r="M6" s="16">
        <f t="shared" si="0"/>
        <v>144.27200000000002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144.27200000000002</v>
      </c>
    </row>
    <row r="7" spans="1:18">
      <c r="A7" s="8" t="s">
        <v>49</v>
      </c>
      <c r="B7" s="15">
        <f>'[1]12'!B9</f>
        <v>165</v>
      </c>
      <c r="C7" s="16">
        <f>'[1]12'!C9</f>
        <v>110</v>
      </c>
      <c r="D7" s="16">
        <f>'[1]12'!D9</f>
        <v>0</v>
      </c>
      <c r="E7" s="16">
        <f>'[1]12'!E9</f>
        <v>0</v>
      </c>
      <c r="F7" s="15">
        <f t="shared" si="6"/>
        <v>275</v>
      </c>
      <c r="G7" s="15">
        <f>'[1]12'!H9</f>
        <v>144.244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144.244</v>
      </c>
      <c r="L7" s="18">
        <f>frq!C7</f>
        <v>1</v>
      </c>
      <c r="M7" s="16">
        <f t="shared" si="0"/>
        <v>144.244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144.244</v>
      </c>
    </row>
    <row r="8" spans="1:18">
      <c r="A8" s="8" t="s">
        <v>50</v>
      </c>
      <c r="B8" s="15">
        <f>'[1]12'!B10</f>
        <v>165</v>
      </c>
      <c r="C8" s="16">
        <f>'[1]12'!C10</f>
        <v>110</v>
      </c>
      <c r="D8" s="16">
        <f>'[1]12'!D10</f>
        <v>0</v>
      </c>
      <c r="E8" s="16">
        <f>'[1]12'!E10</f>
        <v>0</v>
      </c>
      <c r="F8" s="15">
        <f t="shared" si="6"/>
        <v>275</v>
      </c>
      <c r="G8" s="15">
        <f>'[1]12'!H10</f>
        <v>144.07999999999998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144.07999999999998</v>
      </c>
      <c r="L8" s="18">
        <f>frq!C8</f>
        <v>1</v>
      </c>
      <c r="M8" s="16">
        <f t="shared" si="0"/>
        <v>144.07999999999998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144.07999999999998</v>
      </c>
    </row>
    <row r="9" spans="1:18">
      <c r="A9" s="8" t="s">
        <v>51</v>
      </c>
      <c r="B9" s="15">
        <f>'[1]12'!B11</f>
        <v>165</v>
      </c>
      <c r="C9" s="16">
        <f>'[1]12'!C11</f>
        <v>110</v>
      </c>
      <c r="D9" s="16">
        <f>'[1]12'!D11</f>
        <v>0</v>
      </c>
      <c r="E9" s="16">
        <f>'[1]12'!E11</f>
        <v>0</v>
      </c>
      <c r="F9" s="15">
        <f t="shared" si="6"/>
        <v>275</v>
      </c>
      <c r="G9" s="15">
        <f>'[1]12'!H11</f>
        <v>144.108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144.108</v>
      </c>
      <c r="L9" s="18">
        <f>frq!C9</f>
        <v>1</v>
      </c>
      <c r="M9" s="16">
        <f t="shared" si="0"/>
        <v>144.108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144.108</v>
      </c>
    </row>
    <row r="10" spans="1:18">
      <c r="A10" s="8" t="s">
        <v>52</v>
      </c>
      <c r="B10" s="15">
        <f>'[1]12'!B12</f>
        <v>165</v>
      </c>
      <c r="C10" s="16">
        <f>'[1]12'!C12</f>
        <v>110</v>
      </c>
      <c r="D10" s="16">
        <f>'[1]12'!D12</f>
        <v>0</v>
      </c>
      <c r="E10" s="16">
        <f>'[1]12'!E12</f>
        <v>0</v>
      </c>
      <c r="F10" s="15">
        <f t="shared" si="6"/>
        <v>275</v>
      </c>
      <c r="G10" s="15">
        <f>'[1]12'!H12</f>
        <v>143.74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143.74</v>
      </c>
      <c r="L10" s="18">
        <f>frq!C10</f>
        <v>1</v>
      </c>
      <c r="M10" s="16">
        <f t="shared" si="0"/>
        <v>143.74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143.74</v>
      </c>
    </row>
    <row r="11" spans="1:18">
      <c r="A11" s="8" t="s">
        <v>53</v>
      </c>
      <c r="B11" s="15">
        <f>'[1]12'!B13</f>
        <v>165</v>
      </c>
      <c r="C11" s="16">
        <f>'[1]12'!C13</f>
        <v>110</v>
      </c>
      <c r="D11" s="16">
        <f>'[1]12'!D13</f>
        <v>0</v>
      </c>
      <c r="E11" s="16">
        <f>'[1]12'!E13</f>
        <v>0</v>
      </c>
      <c r="F11" s="15">
        <f t="shared" si="6"/>
        <v>275</v>
      </c>
      <c r="G11" s="15">
        <f>'[1]12'!H13</f>
        <v>144.05599999999998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144.05599999999998</v>
      </c>
      <c r="L11" s="18">
        <f>frq!C11</f>
        <v>1</v>
      </c>
      <c r="M11" s="16">
        <f t="shared" si="0"/>
        <v>144.05599999999998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144.05599999999998</v>
      </c>
    </row>
    <row r="12" spans="1:18">
      <c r="A12" s="8" t="s">
        <v>54</v>
      </c>
      <c r="B12" s="15">
        <f>'[1]12'!B14</f>
        <v>165</v>
      </c>
      <c r="C12" s="16">
        <f>'[1]12'!C14</f>
        <v>110</v>
      </c>
      <c r="D12" s="16">
        <f>'[1]12'!D14</f>
        <v>0</v>
      </c>
      <c r="E12" s="16">
        <f>'[1]12'!E14</f>
        <v>0</v>
      </c>
      <c r="F12" s="15">
        <f t="shared" si="6"/>
        <v>275</v>
      </c>
      <c r="G12" s="15">
        <f>'[1]12'!H14</f>
        <v>144.13600000000002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144.13600000000002</v>
      </c>
      <c r="L12" s="18">
        <f>frq!C12</f>
        <v>1</v>
      </c>
      <c r="M12" s="16">
        <f t="shared" si="0"/>
        <v>144.13600000000002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144.13600000000002</v>
      </c>
    </row>
    <row r="13" spans="1:18">
      <c r="A13" s="8" t="s">
        <v>55</v>
      </c>
      <c r="B13" s="15">
        <f>'[1]12'!B15</f>
        <v>165</v>
      </c>
      <c r="C13" s="16">
        <f>'[1]12'!C15</f>
        <v>110</v>
      </c>
      <c r="D13" s="16">
        <f>'[1]12'!D15</f>
        <v>0</v>
      </c>
      <c r="E13" s="16">
        <f>'[1]12'!E15</f>
        <v>0</v>
      </c>
      <c r="F13" s="15">
        <f t="shared" si="6"/>
        <v>275</v>
      </c>
      <c r="G13" s="15">
        <f>'[1]12'!H15</f>
        <v>144.28399999999999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144.28399999999999</v>
      </c>
      <c r="L13" s="18">
        <f>frq!C13</f>
        <v>1</v>
      </c>
      <c r="M13" s="16">
        <f t="shared" si="0"/>
        <v>144.28399999999999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144.28399999999999</v>
      </c>
    </row>
    <row r="14" spans="1:18">
      <c r="A14" s="8" t="s">
        <v>56</v>
      </c>
      <c r="B14" s="15">
        <f>'[1]12'!B16</f>
        <v>165</v>
      </c>
      <c r="C14" s="16">
        <f>'[1]12'!C16</f>
        <v>110</v>
      </c>
      <c r="D14" s="16">
        <f>'[1]12'!D16</f>
        <v>0</v>
      </c>
      <c r="E14" s="16">
        <f>'[1]12'!E16</f>
        <v>0</v>
      </c>
      <c r="F14" s="15">
        <f t="shared" si="6"/>
        <v>275</v>
      </c>
      <c r="G14" s="15">
        <f>'[1]12'!H16</f>
        <v>144.25199999999998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144.25199999999998</v>
      </c>
      <c r="L14" s="18">
        <f>frq!C14</f>
        <v>1</v>
      </c>
      <c r="M14" s="16">
        <f t="shared" si="0"/>
        <v>144.25199999999998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144.25199999999998</v>
      </c>
    </row>
    <row r="15" spans="1:18">
      <c r="A15" s="8" t="s">
        <v>57</v>
      </c>
      <c r="B15" s="15">
        <f>'[1]12'!B17</f>
        <v>165</v>
      </c>
      <c r="C15" s="16">
        <f>'[1]12'!C17</f>
        <v>110</v>
      </c>
      <c r="D15" s="16">
        <f>'[1]12'!D17</f>
        <v>0</v>
      </c>
      <c r="E15" s="16">
        <f>'[1]12'!E17</f>
        <v>0</v>
      </c>
      <c r="F15" s="15">
        <f t="shared" si="6"/>
        <v>275</v>
      </c>
      <c r="G15" s="15">
        <f>'[1]12'!H17</f>
        <v>144.00800000000001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144.00800000000001</v>
      </c>
      <c r="L15" s="18">
        <f>frq!C15</f>
        <v>1</v>
      </c>
      <c r="M15" s="16">
        <f t="shared" si="0"/>
        <v>144.00800000000001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144.00800000000001</v>
      </c>
    </row>
    <row r="16" spans="1:18">
      <c r="A16" s="8" t="s">
        <v>58</v>
      </c>
      <c r="B16" s="15">
        <f>'[1]12'!B18</f>
        <v>165</v>
      </c>
      <c r="C16" s="16">
        <f>'[1]12'!C18</f>
        <v>110</v>
      </c>
      <c r="D16" s="16">
        <f>'[1]12'!D18</f>
        <v>0</v>
      </c>
      <c r="E16" s="16">
        <f>'[1]12'!E18</f>
        <v>0</v>
      </c>
      <c r="F16" s="15">
        <f t="shared" si="6"/>
        <v>275</v>
      </c>
      <c r="G16" s="15">
        <f>'[1]12'!H18</f>
        <v>143.83599999999998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143.83599999999998</v>
      </c>
      <c r="L16" s="18">
        <f>frq!C16</f>
        <v>1</v>
      </c>
      <c r="M16" s="16">
        <f t="shared" si="0"/>
        <v>143.83599999999998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143.83599999999998</v>
      </c>
    </row>
    <row r="17" spans="1:17">
      <c r="A17" s="8" t="s">
        <v>59</v>
      </c>
      <c r="B17" s="15">
        <f>'[1]12'!B19</f>
        <v>165</v>
      </c>
      <c r="C17" s="16">
        <f>'[1]12'!C19</f>
        <v>110</v>
      </c>
      <c r="D17" s="16">
        <f>'[1]12'!D19</f>
        <v>0</v>
      </c>
      <c r="E17" s="16">
        <f>'[1]12'!E19</f>
        <v>0</v>
      </c>
      <c r="F17" s="15">
        <f t="shared" si="6"/>
        <v>275</v>
      </c>
      <c r="G17" s="15">
        <f>'[1]12'!H19</f>
        <v>144.1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144.1</v>
      </c>
      <c r="L17" s="18">
        <f>frq!C17</f>
        <v>1</v>
      </c>
      <c r="M17" s="16">
        <f t="shared" si="0"/>
        <v>144.1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144.1</v>
      </c>
    </row>
    <row r="18" spans="1:17">
      <c r="A18" s="8" t="s">
        <v>60</v>
      </c>
      <c r="B18" s="15">
        <f>'[1]12'!B20</f>
        <v>165</v>
      </c>
      <c r="C18" s="16">
        <f>'[1]12'!C20</f>
        <v>110</v>
      </c>
      <c r="D18" s="16">
        <f>'[1]12'!D20</f>
        <v>0</v>
      </c>
      <c r="E18" s="16">
        <f>'[1]12'!E20</f>
        <v>0</v>
      </c>
      <c r="F18" s="15">
        <f t="shared" si="6"/>
        <v>275</v>
      </c>
      <c r="G18" s="15">
        <f>'[1]12'!H20</f>
        <v>144.01999999999998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144.01999999999998</v>
      </c>
      <c r="L18" s="18">
        <f>frq!C18</f>
        <v>1</v>
      </c>
      <c r="M18" s="16">
        <f t="shared" si="0"/>
        <v>144.01999999999998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144.01999999999998</v>
      </c>
    </row>
    <row r="19" spans="1:17">
      <c r="A19" s="8" t="s">
        <v>61</v>
      </c>
      <c r="B19" s="15">
        <f>'[1]12'!B21</f>
        <v>165</v>
      </c>
      <c r="C19" s="16">
        <f>'[1]12'!C21</f>
        <v>110</v>
      </c>
      <c r="D19" s="16">
        <f>'[1]12'!D21</f>
        <v>0</v>
      </c>
      <c r="E19" s="16">
        <f>'[1]12'!E21</f>
        <v>0</v>
      </c>
      <c r="F19" s="15">
        <f t="shared" si="6"/>
        <v>275</v>
      </c>
      <c r="G19" s="15">
        <f>'[1]12'!H21</f>
        <v>144.00800000000001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144.00800000000001</v>
      </c>
      <c r="L19" s="18">
        <f>frq!C19</f>
        <v>1</v>
      </c>
      <c r="M19" s="16">
        <f t="shared" si="0"/>
        <v>144.00800000000001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144.00800000000001</v>
      </c>
    </row>
    <row r="20" spans="1:17">
      <c r="A20" s="8" t="s">
        <v>62</v>
      </c>
      <c r="B20" s="15">
        <f>'[1]12'!B22</f>
        <v>165</v>
      </c>
      <c r="C20" s="16">
        <f>'[1]12'!C22</f>
        <v>110</v>
      </c>
      <c r="D20" s="16">
        <f>'[1]12'!D22</f>
        <v>0</v>
      </c>
      <c r="E20" s="16">
        <f>'[1]12'!E22</f>
        <v>0</v>
      </c>
      <c r="F20" s="15">
        <f t="shared" si="6"/>
        <v>275</v>
      </c>
      <c r="G20" s="15">
        <f>'[1]12'!H22</f>
        <v>143.94000000000003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143.94000000000003</v>
      </c>
      <c r="L20" s="18">
        <f>frq!C20</f>
        <v>1</v>
      </c>
      <c r="M20" s="16">
        <f t="shared" si="0"/>
        <v>143.94000000000003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143.94000000000003</v>
      </c>
    </row>
    <row r="21" spans="1:17">
      <c r="A21" s="8" t="s">
        <v>63</v>
      </c>
      <c r="B21" s="15">
        <f>'[1]12'!B23</f>
        <v>165</v>
      </c>
      <c r="C21" s="16">
        <f>'[1]12'!C23</f>
        <v>110</v>
      </c>
      <c r="D21" s="16">
        <f>'[1]12'!D23</f>
        <v>0</v>
      </c>
      <c r="E21" s="16">
        <f>'[1]12'!E23</f>
        <v>0</v>
      </c>
      <c r="F21" s="15">
        <f t="shared" si="6"/>
        <v>275</v>
      </c>
      <c r="G21" s="15">
        <f>'[1]12'!H23</f>
        <v>143.84800000000001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143.84800000000001</v>
      </c>
      <c r="L21" s="18">
        <f>frq!C21</f>
        <v>1</v>
      </c>
      <c r="M21" s="16">
        <f t="shared" si="0"/>
        <v>143.84800000000001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143.84800000000001</v>
      </c>
    </row>
    <row r="22" spans="1:17">
      <c r="A22" s="8" t="s">
        <v>64</v>
      </c>
      <c r="B22" s="15">
        <f>'[1]12'!B24</f>
        <v>165</v>
      </c>
      <c r="C22" s="16">
        <f>'[1]12'!C24</f>
        <v>110</v>
      </c>
      <c r="D22" s="16">
        <f>'[1]12'!D24</f>
        <v>0</v>
      </c>
      <c r="E22" s="16">
        <f>'[1]12'!E24</f>
        <v>0</v>
      </c>
      <c r="F22" s="15">
        <f t="shared" si="6"/>
        <v>275</v>
      </c>
      <c r="G22" s="15">
        <f>'[1]12'!H24</f>
        <v>144.28000000000003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144.28000000000003</v>
      </c>
      <c r="L22" s="18">
        <f>frq!C22</f>
        <v>1</v>
      </c>
      <c r="M22" s="16">
        <f t="shared" si="0"/>
        <v>144.28000000000003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144.28000000000003</v>
      </c>
    </row>
    <row r="23" spans="1:17">
      <c r="A23" s="8" t="s">
        <v>65</v>
      </c>
      <c r="B23" s="15">
        <f>'[1]12'!B25</f>
        <v>165</v>
      </c>
      <c r="C23" s="16">
        <f>'[1]12'!C25</f>
        <v>110</v>
      </c>
      <c r="D23" s="16">
        <f>'[1]12'!D25</f>
        <v>0</v>
      </c>
      <c r="E23" s="16">
        <f>'[1]12'!E25</f>
        <v>0</v>
      </c>
      <c r="F23" s="15">
        <f t="shared" si="6"/>
        <v>275</v>
      </c>
      <c r="G23" s="15">
        <f>'[1]12'!H25</f>
        <v>143.93199999999999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143.93199999999999</v>
      </c>
      <c r="L23" s="18">
        <f>frq!C23</f>
        <v>1</v>
      </c>
      <c r="M23" s="16">
        <f t="shared" si="0"/>
        <v>143.93199999999999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143.93199999999999</v>
      </c>
    </row>
    <row r="24" spans="1:17">
      <c r="A24" s="8" t="s">
        <v>66</v>
      </c>
      <c r="B24" s="15">
        <f>'[1]12'!B26</f>
        <v>165</v>
      </c>
      <c r="C24" s="16">
        <f>'[1]12'!C26</f>
        <v>110</v>
      </c>
      <c r="D24" s="16">
        <f>'[1]12'!D26</f>
        <v>0</v>
      </c>
      <c r="E24" s="16">
        <f>'[1]12'!E26</f>
        <v>0</v>
      </c>
      <c r="F24" s="15">
        <f t="shared" si="6"/>
        <v>275</v>
      </c>
      <c r="G24" s="15">
        <f>'[1]12'!H26</f>
        <v>144.01999999999998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144.01999999999998</v>
      </c>
      <c r="L24" s="18">
        <f>frq!C24</f>
        <v>1</v>
      </c>
      <c r="M24" s="16">
        <f t="shared" si="0"/>
        <v>144.01999999999998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144.01999999999998</v>
      </c>
    </row>
    <row r="25" spans="1:17">
      <c r="A25" s="8" t="s">
        <v>67</v>
      </c>
      <c r="B25" s="15">
        <f>'[1]12'!B27</f>
        <v>165</v>
      </c>
      <c r="C25" s="16">
        <f>'[1]12'!C27</f>
        <v>110</v>
      </c>
      <c r="D25" s="16">
        <f>'[1]12'!D27</f>
        <v>0</v>
      </c>
      <c r="E25" s="16">
        <f>'[1]12'!E27</f>
        <v>0</v>
      </c>
      <c r="F25" s="15">
        <f t="shared" si="6"/>
        <v>275</v>
      </c>
      <c r="G25" s="15">
        <f>'[1]12'!H27</f>
        <v>143.84800000000001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143.84800000000001</v>
      </c>
      <c r="L25" s="18">
        <f>frq!C25</f>
        <v>1</v>
      </c>
      <c r="M25" s="16">
        <f t="shared" si="0"/>
        <v>143.84800000000001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143.84800000000001</v>
      </c>
    </row>
    <row r="26" spans="1:17">
      <c r="A26" s="8" t="s">
        <v>68</v>
      </c>
      <c r="B26" s="15">
        <f>'[1]12'!B28</f>
        <v>165</v>
      </c>
      <c r="C26" s="16">
        <f>'[1]12'!C28</f>
        <v>110</v>
      </c>
      <c r="D26" s="16">
        <f>'[1]12'!D28</f>
        <v>0</v>
      </c>
      <c r="E26" s="16">
        <f>'[1]12'!E28</f>
        <v>0</v>
      </c>
      <c r="F26" s="15">
        <f t="shared" si="6"/>
        <v>275</v>
      </c>
      <c r="G26" s="15">
        <f>'[1]12'!H28</f>
        <v>144.10400000000001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144.10400000000001</v>
      </c>
      <c r="L26" s="18">
        <f>frq!C26</f>
        <v>1</v>
      </c>
      <c r="M26" s="16">
        <f t="shared" si="0"/>
        <v>144.10400000000001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144.10400000000001</v>
      </c>
    </row>
    <row r="27" spans="1:17">
      <c r="A27" s="8" t="s">
        <v>69</v>
      </c>
      <c r="B27" s="15">
        <f>'[1]12'!B29</f>
        <v>165</v>
      </c>
      <c r="C27" s="16">
        <f>'[1]12'!C29</f>
        <v>110</v>
      </c>
      <c r="D27" s="16">
        <f>'[1]12'!D29</f>
        <v>0</v>
      </c>
      <c r="E27" s="16">
        <f>'[1]12'!E29</f>
        <v>0</v>
      </c>
      <c r="F27" s="15">
        <f t="shared" si="6"/>
        <v>275</v>
      </c>
      <c r="G27" s="15">
        <f>'[1]12'!H29</f>
        <v>144.5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144.5</v>
      </c>
      <c r="L27" s="18">
        <f>frq!C27</f>
        <v>1</v>
      </c>
      <c r="M27" s="16">
        <f t="shared" si="0"/>
        <v>144.5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144.5</v>
      </c>
    </row>
    <row r="28" spans="1:17">
      <c r="A28" s="8" t="s">
        <v>70</v>
      </c>
      <c r="B28" s="15">
        <f>'[1]12'!B30</f>
        <v>165</v>
      </c>
      <c r="C28" s="16">
        <f>'[1]12'!C30</f>
        <v>110</v>
      </c>
      <c r="D28" s="16">
        <f>'[1]12'!D30</f>
        <v>0</v>
      </c>
      <c r="E28" s="16">
        <f>'[1]12'!E30</f>
        <v>0</v>
      </c>
      <c r="F28" s="15">
        <f t="shared" si="6"/>
        <v>275</v>
      </c>
      <c r="G28" s="15">
        <f>'[1]12'!H30</f>
        <v>144.05600000000001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144.05600000000001</v>
      </c>
      <c r="L28" s="18">
        <f>frq!C28</f>
        <v>1</v>
      </c>
      <c r="M28" s="16">
        <f t="shared" si="0"/>
        <v>144.05600000000001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144.05600000000001</v>
      </c>
    </row>
    <row r="29" spans="1:17">
      <c r="A29" s="8" t="s">
        <v>71</v>
      </c>
      <c r="B29" s="15">
        <f>'[1]12'!B31</f>
        <v>165</v>
      </c>
      <c r="C29" s="16">
        <f>'[1]12'!C31</f>
        <v>110</v>
      </c>
      <c r="D29" s="16">
        <f>'[1]12'!D31</f>
        <v>0</v>
      </c>
      <c r="E29" s="16">
        <f>'[1]12'!E31</f>
        <v>0</v>
      </c>
      <c r="F29" s="15">
        <f t="shared" si="6"/>
        <v>275</v>
      </c>
      <c r="G29" s="15">
        <f>'[1]12'!H31</f>
        <v>144.26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144.26</v>
      </c>
      <c r="L29" s="18">
        <f>frq!C29</f>
        <v>1</v>
      </c>
      <c r="M29" s="16">
        <f t="shared" si="0"/>
        <v>144.26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144.26</v>
      </c>
    </row>
    <row r="30" spans="1:17">
      <c r="A30" s="8" t="s">
        <v>72</v>
      </c>
      <c r="B30" s="15">
        <f>'[1]12'!B32</f>
        <v>165</v>
      </c>
      <c r="C30" s="16">
        <f>'[1]12'!C32</f>
        <v>110</v>
      </c>
      <c r="D30" s="16">
        <f>'[1]12'!D32</f>
        <v>0</v>
      </c>
      <c r="E30" s="16">
        <f>'[1]12'!E32</f>
        <v>0</v>
      </c>
      <c r="F30" s="15">
        <f t="shared" si="6"/>
        <v>275</v>
      </c>
      <c r="G30" s="15">
        <f>'[1]12'!H32</f>
        <v>144.34399999999999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144.34399999999999</v>
      </c>
      <c r="L30" s="18">
        <f>frq!C30</f>
        <v>1</v>
      </c>
      <c r="M30" s="16">
        <f t="shared" si="0"/>
        <v>144.34399999999999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144.34399999999999</v>
      </c>
    </row>
    <row r="31" spans="1:17">
      <c r="A31" s="8" t="s">
        <v>73</v>
      </c>
      <c r="B31" s="15">
        <f>'[1]12'!B33</f>
        <v>165</v>
      </c>
      <c r="C31" s="16">
        <f>'[1]12'!C33</f>
        <v>110</v>
      </c>
      <c r="D31" s="16">
        <f>'[1]12'!D33</f>
        <v>0</v>
      </c>
      <c r="E31" s="16">
        <f>'[1]12'!E33</f>
        <v>0</v>
      </c>
      <c r="F31" s="15">
        <f t="shared" si="6"/>
        <v>275</v>
      </c>
      <c r="G31" s="15">
        <f>'[1]12'!H33</f>
        <v>144.22400000000002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144.22400000000002</v>
      </c>
      <c r="L31" s="18">
        <f>frq!C31</f>
        <v>1</v>
      </c>
      <c r="M31" s="16">
        <f t="shared" si="0"/>
        <v>144.22400000000002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144.22400000000002</v>
      </c>
    </row>
    <row r="32" spans="1:17">
      <c r="A32" s="8" t="s">
        <v>74</v>
      </c>
      <c r="B32" s="15">
        <f>'[1]12'!B34</f>
        <v>165</v>
      </c>
      <c r="C32" s="16">
        <f>'[1]12'!C34</f>
        <v>110</v>
      </c>
      <c r="D32" s="16">
        <f>'[1]12'!D34</f>
        <v>0</v>
      </c>
      <c r="E32" s="16">
        <f>'[1]12'!E34</f>
        <v>0</v>
      </c>
      <c r="F32" s="15">
        <f t="shared" si="6"/>
        <v>275</v>
      </c>
      <c r="G32" s="15">
        <f>'[1]12'!H34</f>
        <v>144.09999999999997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144.09999999999997</v>
      </c>
      <c r="L32" s="18">
        <f>frq!C32</f>
        <v>1</v>
      </c>
      <c r="M32" s="16">
        <f t="shared" si="0"/>
        <v>144.09999999999997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144.09999999999997</v>
      </c>
    </row>
    <row r="33" spans="1:17">
      <c r="A33" s="8" t="s">
        <v>75</v>
      </c>
      <c r="B33" s="15">
        <f>'[1]12'!B35</f>
        <v>165</v>
      </c>
      <c r="C33" s="16">
        <f>'[1]12'!C35</f>
        <v>110</v>
      </c>
      <c r="D33" s="16">
        <f>'[1]12'!D35</f>
        <v>0</v>
      </c>
      <c r="E33" s="16">
        <f>'[1]12'!E35</f>
        <v>0</v>
      </c>
      <c r="F33" s="15">
        <f t="shared" si="6"/>
        <v>275</v>
      </c>
      <c r="G33" s="15">
        <f>'[1]12'!H35</f>
        <v>143.85599999999999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143.85599999999999</v>
      </c>
      <c r="L33" s="18">
        <f>frq!C33</f>
        <v>1</v>
      </c>
      <c r="M33" s="16">
        <f t="shared" si="0"/>
        <v>143.85599999999999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143.85599999999999</v>
      </c>
    </row>
    <row r="34" spans="1:17">
      <c r="A34" s="8" t="s">
        <v>76</v>
      </c>
      <c r="B34" s="15">
        <f>'[1]12'!B36</f>
        <v>165</v>
      </c>
      <c r="C34" s="16">
        <f>'[1]12'!C36</f>
        <v>110</v>
      </c>
      <c r="D34" s="16">
        <f>'[1]12'!D36</f>
        <v>0</v>
      </c>
      <c r="E34" s="16">
        <f>'[1]12'!E36</f>
        <v>0</v>
      </c>
      <c r="F34" s="15">
        <f t="shared" si="6"/>
        <v>275</v>
      </c>
      <c r="G34" s="15">
        <f>'[1]12'!H36</f>
        <v>143.44399999999999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143.44399999999999</v>
      </c>
      <c r="L34" s="18">
        <f>frq!C34</f>
        <v>1</v>
      </c>
      <c r="M34" s="16">
        <f t="shared" si="0"/>
        <v>143.44399999999999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143.44399999999999</v>
      </c>
    </row>
    <row r="35" spans="1:17">
      <c r="A35" s="8" t="s">
        <v>77</v>
      </c>
      <c r="B35" s="15">
        <f>'[1]12'!B37</f>
        <v>165</v>
      </c>
      <c r="C35" s="16">
        <f>'[1]12'!C37</f>
        <v>110</v>
      </c>
      <c r="D35" s="16">
        <f>'[1]12'!D37</f>
        <v>0</v>
      </c>
      <c r="E35" s="16">
        <f>'[1]12'!E37</f>
        <v>0</v>
      </c>
      <c r="F35" s="15">
        <f t="shared" si="6"/>
        <v>275</v>
      </c>
      <c r="G35" s="15">
        <f>'[1]12'!H37</f>
        <v>143.99199999999999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143.99199999999999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143.99199999999999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143.99199999999999</v>
      </c>
    </row>
    <row r="36" spans="1:17">
      <c r="A36" s="8" t="s">
        <v>78</v>
      </c>
      <c r="B36" s="15">
        <f>'[1]12'!B38</f>
        <v>165</v>
      </c>
      <c r="C36" s="16">
        <f>'[1]12'!C38</f>
        <v>110</v>
      </c>
      <c r="D36" s="16">
        <f>'[1]12'!D38</f>
        <v>0</v>
      </c>
      <c r="E36" s="16">
        <f>'[1]12'!E38</f>
        <v>0</v>
      </c>
      <c r="F36" s="15">
        <f t="shared" si="6"/>
        <v>275</v>
      </c>
      <c r="G36" s="15">
        <f>'[1]12'!H38</f>
        <v>144.20400000000001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144.20400000000001</v>
      </c>
      <c r="L36" s="18">
        <f>frq!C36</f>
        <v>1</v>
      </c>
      <c r="M36" s="16">
        <f t="shared" si="7"/>
        <v>144.20400000000001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144.20400000000001</v>
      </c>
    </row>
    <row r="37" spans="1:17">
      <c r="A37" s="8" t="s">
        <v>79</v>
      </c>
      <c r="B37" s="15">
        <f>'[1]12'!B39</f>
        <v>165</v>
      </c>
      <c r="C37" s="16">
        <f>'[1]12'!C39</f>
        <v>110</v>
      </c>
      <c r="D37" s="16">
        <f>'[1]12'!D39</f>
        <v>0</v>
      </c>
      <c r="E37" s="16">
        <f>'[1]12'!E39</f>
        <v>0</v>
      </c>
      <c r="F37" s="15">
        <f t="shared" si="6"/>
        <v>275</v>
      </c>
      <c r="G37" s="15">
        <f>'[1]12'!H39</f>
        <v>143.892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143.892</v>
      </c>
      <c r="L37" s="18">
        <f>frq!C37</f>
        <v>1</v>
      </c>
      <c r="M37" s="16">
        <f t="shared" si="7"/>
        <v>143.892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143.892</v>
      </c>
    </row>
    <row r="38" spans="1:17">
      <c r="A38" s="8" t="s">
        <v>80</v>
      </c>
      <c r="B38" s="15">
        <f>'[1]12'!B40</f>
        <v>165</v>
      </c>
      <c r="C38" s="16">
        <f>'[1]12'!C40</f>
        <v>110</v>
      </c>
      <c r="D38" s="16">
        <f>'[1]12'!D40</f>
        <v>0</v>
      </c>
      <c r="E38" s="16">
        <f>'[1]12'!E40</f>
        <v>0</v>
      </c>
      <c r="F38" s="15">
        <f t="shared" si="6"/>
        <v>275</v>
      </c>
      <c r="G38" s="15">
        <f>'[1]12'!H40</f>
        <v>144.33599999999998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144.33599999999998</v>
      </c>
      <c r="L38" s="18">
        <f>frq!C38</f>
        <v>1</v>
      </c>
      <c r="M38" s="16">
        <f t="shared" si="7"/>
        <v>144.33599999999998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144.33599999999998</v>
      </c>
    </row>
    <row r="39" spans="1:17">
      <c r="A39" s="8" t="s">
        <v>81</v>
      </c>
      <c r="B39" s="15">
        <f>'[1]12'!B41</f>
        <v>165</v>
      </c>
      <c r="C39" s="16">
        <f>'[1]12'!C41</f>
        <v>110</v>
      </c>
      <c r="D39" s="16">
        <f>'[1]12'!D41</f>
        <v>0</v>
      </c>
      <c r="E39" s="16">
        <f>'[1]12'!E41</f>
        <v>0</v>
      </c>
      <c r="F39" s="15">
        <f t="shared" si="6"/>
        <v>275</v>
      </c>
      <c r="G39" s="15">
        <f>'[1]12'!H41</f>
        <v>143.44399999999999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143.44399999999999</v>
      </c>
      <c r="L39" s="18">
        <f>frq!C39</f>
        <v>1</v>
      </c>
      <c r="M39" s="16">
        <f t="shared" si="7"/>
        <v>143.44399999999999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143.44399999999999</v>
      </c>
    </row>
    <row r="40" spans="1:17">
      <c r="A40" s="8" t="s">
        <v>82</v>
      </c>
      <c r="B40" s="15">
        <f>'[1]12'!B42</f>
        <v>165</v>
      </c>
      <c r="C40" s="16">
        <f>'[1]12'!C42</f>
        <v>110</v>
      </c>
      <c r="D40" s="16">
        <f>'[1]12'!D42</f>
        <v>0</v>
      </c>
      <c r="E40" s="16">
        <f>'[1]12'!E42</f>
        <v>0</v>
      </c>
      <c r="F40" s="15">
        <f t="shared" si="6"/>
        <v>275</v>
      </c>
      <c r="G40" s="15">
        <f>'[1]12'!H42</f>
        <v>143.63999999999999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143.63999999999999</v>
      </c>
      <c r="L40" s="18">
        <f>frq!C40</f>
        <v>1</v>
      </c>
      <c r="M40" s="16">
        <f t="shared" si="7"/>
        <v>143.63999999999999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143.63999999999999</v>
      </c>
    </row>
    <row r="41" spans="1:17">
      <c r="A41" s="8" t="s">
        <v>83</v>
      </c>
      <c r="B41" s="15">
        <f>'[1]12'!B43</f>
        <v>165</v>
      </c>
      <c r="C41" s="16">
        <f>'[1]12'!C43</f>
        <v>110</v>
      </c>
      <c r="D41" s="16">
        <f>'[1]12'!D43</f>
        <v>0</v>
      </c>
      <c r="E41" s="16">
        <f>'[1]12'!E43</f>
        <v>0</v>
      </c>
      <c r="F41" s="15">
        <f t="shared" si="6"/>
        <v>275</v>
      </c>
      <c r="G41" s="15">
        <f>'[1]12'!H43</f>
        <v>142.476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142.476</v>
      </c>
      <c r="L41" s="18">
        <f>frq!C41</f>
        <v>1</v>
      </c>
      <c r="M41" s="16">
        <f t="shared" si="7"/>
        <v>142.476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142.476</v>
      </c>
    </row>
    <row r="42" spans="1:17">
      <c r="A42" s="8" t="s">
        <v>84</v>
      </c>
      <c r="B42" s="15">
        <f>'[1]12'!B44</f>
        <v>165</v>
      </c>
      <c r="C42" s="16">
        <f>'[1]12'!C44</f>
        <v>110</v>
      </c>
      <c r="D42" s="16">
        <f>'[1]12'!D44</f>
        <v>0</v>
      </c>
      <c r="E42" s="16">
        <f>'[1]12'!E44</f>
        <v>0</v>
      </c>
      <c r="F42" s="15">
        <f t="shared" si="6"/>
        <v>275</v>
      </c>
      <c r="G42" s="15">
        <f>'[1]12'!H44</f>
        <v>150.94400000000002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150.94400000000002</v>
      </c>
      <c r="L42" s="18">
        <f>frq!C42</f>
        <v>1</v>
      </c>
      <c r="M42" s="16">
        <f t="shared" si="7"/>
        <v>150.94400000000002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150.94400000000002</v>
      </c>
    </row>
    <row r="43" spans="1:17">
      <c r="A43" s="8" t="s">
        <v>85</v>
      </c>
      <c r="B43" s="15">
        <f>'[1]12'!B45</f>
        <v>165</v>
      </c>
      <c r="C43" s="16">
        <f>'[1]12'!C45</f>
        <v>110</v>
      </c>
      <c r="D43" s="16">
        <f>'[1]12'!D45</f>
        <v>0</v>
      </c>
      <c r="E43" s="16">
        <f>'[1]12'!E45</f>
        <v>0</v>
      </c>
      <c r="F43" s="15">
        <f t="shared" si="6"/>
        <v>275</v>
      </c>
      <c r="G43" s="15">
        <f>'[1]12'!H45</f>
        <v>155.012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155.012</v>
      </c>
      <c r="L43" s="18">
        <f>frq!C43</f>
        <v>1</v>
      </c>
      <c r="M43" s="16">
        <f t="shared" si="7"/>
        <v>155.012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155.012</v>
      </c>
    </row>
    <row r="44" spans="1:17">
      <c r="A44" s="8" t="s">
        <v>86</v>
      </c>
      <c r="B44" s="15">
        <f>'[1]12'!B46</f>
        <v>165</v>
      </c>
      <c r="C44" s="16">
        <f>'[1]12'!C46</f>
        <v>110</v>
      </c>
      <c r="D44" s="16">
        <f>'[1]12'!D46</f>
        <v>0</v>
      </c>
      <c r="E44" s="16">
        <f>'[1]12'!E46</f>
        <v>0</v>
      </c>
      <c r="F44" s="15">
        <f t="shared" si="6"/>
        <v>275</v>
      </c>
      <c r="G44" s="15">
        <f>'[1]12'!H46</f>
        <v>155</v>
      </c>
      <c r="H44" s="16">
        <f>'[1]12'!I46</f>
        <v>30</v>
      </c>
      <c r="I44" s="16">
        <f>'[1]12'!J46</f>
        <v>0</v>
      </c>
      <c r="J44" s="16">
        <f>'[1]12'!K46</f>
        <v>0</v>
      </c>
      <c r="K44" s="15">
        <f t="shared" si="4"/>
        <v>185</v>
      </c>
      <c r="L44" s="18">
        <f>frq!C44</f>
        <v>1</v>
      </c>
      <c r="M44" s="16">
        <f t="shared" si="7"/>
        <v>155</v>
      </c>
      <c r="N44" s="16">
        <f t="shared" si="8"/>
        <v>30</v>
      </c>
      <c r="O44" s="16">
        <f t="shared" si="9"/>
        <v>0</v>
      </c>
      <c r="P44" s="16">
        <f t="shared" si="10"/>
        <v>0</v>
      </c>
      <c r="Q44" s="17">
        <f t="shared" si="5"/>
        <v>185</v>
      </c>
    </row>
    <row r="45" spans="1:17">
      <c r="A45" s="8" t="s">
        <v>87</v>
      </c>
      <c r="B45" s="15">
        <f>'[1]12'!B47</f>
        <v>165</v>
      </c>
      <c r="C45" s="16">
        <f>'[1]12'!C47</f>
        <v>110</v>
      </c>
      <c r="D45" s="16">
        <f>'[1]12'!D47</f>
        <v>0</v>
      </c>
      <c r="E45" s="16">
        <f>'[1]12'!E47</f>
        <v>0</v>
      </c>
      <c r="F45" s="15">
        <f t="shared" si="6"/>
        <v>275</v>
      </c>
      <c r="G45" s="15">
        <f>'[1]12'!H47</f>
        <v>150</v>
      </c>
      <c r="H45" s="16">
        <f>'[1]12'!I47</f>
        <v>30</v>
      </c>
      <c r="I45" s="16">
        <f>'[1]12'!J47</f>
        <v>0</v>
      </c>
      <c r="J45" s="16">
        <f>'[1]12'!K47</f>
        <v>0</v>
      </c>
      <c r="K45" s="15">
        <f t="shared" si="4"/>
        <v>180</v>
      </c>
      <c r="L45" s="18">
        <f>frq!C45</f>
        <v>1</v>
      </c>
      <c r="M45" s="16">
        <f t="shared" si="7"/>
        <v>150</v>
      </c>
      <c r="N45" s="16">
        <f t="shared" si="8"/>
        <v>30</v>
      </c>
      <c r="O45" s="16">
        <f t="shared" si="9"/>
        <v>0</v>
      </c>
      <c r="P45" s="16">
        <f t="shared" si="10"/>
        <v>0</v>
      </c>
      <c r="Q45" s="17">
        <f t="shared" si="5"/>
        <v>180</v>
      </c>
    </row>
    <row r="46" spans="1:17">
      <c r="A46" s="8" t="s">
        <v>88</v>
      </c>
      <c r="B46" s="15">
        <f>'[1]12'!B48</f>
        <v>165</v>
      </c>
      <c r="C46" s="16">
        <f>'[1]12'!C48</f>
        <v>110</v>
      </c>
      <c r="D46" s="16">
        <f>'[1]12'!D48</f>
        <v>0</v>
      </c>
      <c r="E46" s="16">
        <f>'[1]12'!E48</f>
        <v>0</v>
      </c>
      <c r="F46" s="15">
        <f t="shared" si="6"/>
        <v>275</v>
      </c>
      <c r="G46" s="15">
        <f>'[1]12'!H48</f>
        <v>145</v>
      </c>
      <c r="H46" s="16">
        <f>'[1]12'!I48</f>
        <v>20</v>
      </c>
      <c r="I46" s="16">
        <f>'[1]12'!J48</f>
        <v>0</v>
      </c>
      <c r="J46" s="16">
        <f>'[1]12'!K48</f>
        <v>0</v>
      </c>
      <c r="K46" s="15">
        <f t="shared" si="4"/>
        <v>165</v>
      </c>
      <c r="L46" s="18">
        <f>frq!C46</f>
        <v>1</v>
      </c>
      <c r="M46" s="16">
        <f t="shared" si="7"/>
        <v>145</v>
      </c>
      <c r="N46" s="16">
        <f t="shared" si="8"/>
        <v>20</v>
      </c>
      <c r="O46" s="16">
        <f t="shared" si="9"/>
        <v>0</v>
      </c>
      <c r="P46" s="16">
        <f t="shared" si="10"/>
        <v>0</v>
      </c>
      <c r="Q46" s="17">
        <f t="shared" si="5"/>
        <v>165</v>
      </c>
    </row>
    <row r="47" spans="1:17">
      <c r="A47" s="8" t="s">
        <v>89</v>
      </c>
      <c r="B47" s="15">
        <f>'[1]12'!B49</f>
        <v>165</v>
      </c>
      <c r="C47" s="16">
        <f>'[1]12'!C49</f>
        <v>110</v>
      </c>
      <c r="D47" s="16">
        <f>'[1]12'!D49</f>
        <v>0</v>
      </c>
      <c r="E47" s="16">
        <f>'[1]12'!E49</f>
        <v>0</v>
      </c>
      <c r="F47" s="15">
        <f t="shared" si="6"/>
        <v>275</v>
      </c>
      <c r="G47" s="15">
        <f>'[1]12'!H49</f>
        <v>145</v>
      </c>
      <c r="H47" s="16">
        <f>'[1]12'!I49</f>
        <v>37</v>
      </c>
      <c r="I47" s="16">
        <f>'[1]12'!J49</f>
        <v>0</v>
      </c>
      <c r="J47" s="16">
        <f>'[1]12'!K49</f>
        <v>0</v>
      </c>
      <c r="K47" s="15">
        <f t="shared" si="4"/>
        <v>182</v>
      </c>
      <c r="L47" s="18">
        <f>frq!C47</f>
        <v>1</v>
      </c>
      <c r="M47" s="16">
        <f t="shared" si="7"/>
        <v>145</v>
      </c>
      <c r="N47" s="16">
        <f t="shared" si="8"/>
        <v>37</v>
      </c>
      <c r="O47" s="16">
        <f t="shared" si="9"/>
        <v>0</v>
      </c>
      <c r="P47" s="16">
        <f t="shared" si="10"/>
        <v>0</v>
      </c>
      <c r="Q47" s="17">
        <f t="shared" si="5"/>
        <v>182</v>
      </c>
    </row>
    <row r="48" spans="1:17">
      <c r="A48" s="8" t="s">
        <v>90</v>
      </c>
      <c r="B48" s="15">
        <f>'[1]12'!B50</f>
        <v>165</v>
      </c>
      <c r="C48" s="16">
        <f>'[1]12'!C50</f>
        <v>110</v>
      </c>
      <c r="D48" s="16">
        <f>'[1]12'!D50</f>
        <v>0</v>
      </c>
      <c r="E48" s="16">
        <f>'[1]12'!E50</f>
        <v>0</v>
      </c>
      <c r="F48" s="15">
        <f t="shared" si="6"/>
        <v>275</v>
      </c>
      <c r="G48" s="15">
        <f>'[1]12'!H50</f>
        <v>145</v>
      </c>
      <c r="H48" s="16">
        <f>'[1]12'!I50</f>
        <v>39</v>
      </c>
      <c r="I48" s="16">
        <f>'[1]12'!J50</f>
        <v>0</v>
      </c>
      <c r="J48" s="16">
        <f>'[1]12'!K50</f>
        <v>0</v>
      </c>
      <c r="K48" s="15">
        <f t="shared" si="4"/>
        <v>184</v>
      </c>
      <c r="L48" s="18">
        <f>frq!C48</f>
        <v>1</v>
      </c>
      <c r="M48" s="16">
        <f t="shared" si="7"/>
        <v>145</v>
      </c>
      <c r="N48" s="16">
        <f t="shared" si="8"/>
        <v>39</v>
      </c>
      <c r="O48" s="16">
        <f t="shared" si="9"/>
        <v>0</v>
      </c>
      <c r="P48" s="16">
        <f t="shared" si="10"/>
        <v>0</v>
      </c>
      <c r="Q48" s="17">
        <f t="shared" si="5"/>
        <v>184</v>
      </c>
    </row>
    <row r="49" spans="1:17">
      <c r="A49" s="8" t="s">
        <v>91</v>
      </c>
      <c r="B49" s="15">
        <f>'[1]12'!B51</f>
        <v>165</v>
      </c>
      <c r="C49" s="16">
        <f>'[1]12'!C51</f>
        <v>110</v>
      </c>
      <c r="D49" s="16">
        <f>'[1]12'!D51</f>
        <v>0</v>
      </c>
      <c r="E49" s="16">
        <f>'[1]12'!E51</f>
        <v>0</v>
      </c>
      <c r="F49" s="15">
        <f t="shared" si="6"/>
        <v>275</v>
      </c>
      <c r="G49" s="15">
        <f>'[1]12'!H51</f>
        <v>145</v>
      </c>
      <c r="H49" s="16">
        <f>'[1]12'!I51</f>
        <v>54</v>
      </c>
      <c r="I49" s="16">
        <f>'[1]12'!J51</f>
        <v>0</v>
      </c>
      <c r="J49" s="16">
        <f>'[1]12'!K51</f>
        <v>0</v>
      </c>
      <c r="K49" s="15">
        <f t="shared" si="4"/>
        <v>199</v>
      </c>
      <c r="L49" s="18">
        <f>frq!C49</f>
        <v>1</v>
      </c>
      <c r="M49" s="16">
        <f t="shared" si="7"/>
        <v>145</v>
      </c>
      <c r="N49" s="16">
        <f t="shared" si="8"/>
        <v>54</v>
      </c>
      <c r="O49" s="16">
        <f t="shared" si="9"/>
        <v>0</v>
      </c>
      <c r="P49" s="16">
        <f t="shared" si="10"/>
        <v>0</v>
      </c>
      <c r="Q49" s="17">
        <f t="shared" si="5"/>
        <v>199</v>
      </c>
    </row>
    <row r="50" spans="1:17">
      <c r="A50" s="8" t="s">
        <v>92</v>
      </c>
      <c r="B50" s="15">
        <f>'[1]12'!B52</f>
        <v>165</v>
      </c>
      <c r="C50" s="16">
        <f>'[1]12'!C52</f>
        <v>110</v>
      </c>
      <c r="D50" s="16">
        <f>'[1]12'!D52</f>
        <v>0</v>
      </c>
      <c r="E50" s="16">
        <f>'[1]12'!E52</f>
        <v>0</v>
      </c>
      <c r="F50" s="15">
        <f t="shared" si="6"/>
        <v>275</v>
      </c>
      <c r="G50" s="15">
        <f>'[1]12'!H52</f>
        <v>145</v>
      </c>
      <c r="H50" s="16">
        <f>'[1]12'!I52</f>
        <v>77</v>
      </c>
      <c r="I50" s="16">
        <f>'[1]12'!J52</f>
        <v>0</v>
      </c>
      <c r="J50" s="16">
        <f>'[1]12'!K52</f>
        <v>0</v>
      </c>
      <c r="K50" s="15">
        <f t="shared" si="4"/>
        <v>222</v>
      </c>
      <c r="L50" s="18">
        <f>frq!C50</f>
        <v>1</v>
      </c>
      <c r="M50" s="16">
        <f t="shared" si="7"/>
        <v>145</v>
      </c>
      <c r="N50" s="16">
        <f t="shared" si="8"/>
        <v>77</v>
      </c>
      <c r="O50" s="16">
        <f t="shared" si="9"/>
        <v>0</v>
      </c>
      <c r="P50" s="16">
        <f t="shared" si="10"/>
        <v>0</v>
      </c>
      <c r="Q50" s="17">
        <f t="shared" si="5"/>
        <v>222</v>
      </c>
    </row>
    <row r="51" spans="1:17">
      <c r="A51" s="8" t="s">
        <v>93</v>
      </c>
      <c r="B51" s="15">
        <f>'[1]12'!B53</f>
        <v>310</v>
      </c>
      <c r="C51" s="16">
        <f>'[1]12'!C53</f>
        <v>0</v>
      </c>
      <c r="D51" s="16">
        <f>'[1]12'!D53</f>
        <v>0</v>
      </c>
      <c r="E51" s="16">
        <f>'[1]12'!E53</f>
        <v>0</v>
      </c>
      <c r="F51" s="15">
        <f t="shared" si="6"/>
        <v>310</v>
      </c>
      <c r="G51" s="15">
        <f>'[1]12'!H53</f>
        <v>249.00399999999999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249.00399999999999</v>
      </c>
      <c r="L51" s="18">
        <f>frq!C51</f>
        <v>1</v>
      </c>
      <c r="M51" s="16">
        <f t="shared" si="7"/>
        <v>249.00399999999999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249.00399999999999</v>
      </c>
    </row>
    <row r="52" spans="1:17">
      <c r="A52" s="8" t="s">
        <v>94</v>
      </c>
      <c r="B52" s="15">
        <f>'[1]12'!B54</f>
        <v>310</v>
      </c>
      <c r="C52" s="16">
        <f>'[1]12'!C54</f>
        <v>0</v>
      </c>
      <c r="D52" s="16">
        <f>'[1]12'!D54</f>
        <v>0</v>
      </c>
      <c r="E52" s="16">
        <f>'[1]12'!E54</f>
        <v>0</v>
      </c>
      <c r="F52" s="15">
        <f t="shared" si="6"/>
        <v>310</v>
      </c>
      <c r="G52" s="15">
        <f>'[1]12'!H54</f>
        <v>252.46400000000003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252.46400000000003</v>
      </c>
      <c r="L52" s="18">
        <f>frq!C52</f>
        <v>1</v>
      </c>
      <c r="M52" s="16">
        <f t="shared" si="7"/>
        <v>252.46400000000003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252.46400000000003</v>
      </c>
    </row>
    <row r="53" spans="1:17">
      <c r="A53" s="8" t="s">
        <v>95</v>
      </c>
      <c r="B53" s="15">
        <f>'[1]12'!B55</f>
        <v>310</v>
      </c>
      <c r="C53" s="16">
        <f>'[1]12'!C55</f>
        <v>0</v>
      </c>
      <c r="D53" s="16">
        <f>'[1]12'!D55</f>
        <v>0</v>
      </c>
      <c r="E53" s="16">
        <f>'[1]12'!E55</f>
        <v>0</v>
      </c>
      <c r="F53" s="15">
        <f t="shared" si="6"/>
        <v>310</v>
      </c>
      <c r="G53" s="15">
        <f>'[1]12'!H55</f>
        <v>279.10000000000002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279.10000000000002</v>
      </c>
      <c r="L53" s="18">
        <f>frq!C53</f>
        <v>1</v>
      </c>
      <c r="M53" s="16">
        <f t="shared" si="7"/>
        <v>279.10000000000002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279.10000000000002</v>
      </c>
    </row>
    <row r="54" spans="1:17">
      <c r="A54" s="8" t="s">
        <v>96</v>
      </c>
      <c r="B54" s="15">
        <f>'[1]12'!B56</f>
        <v>310</v>
      </c>
      <c r="C54" s="16">
        <f>'[1]12'!C56</f>
        <v>0</v>
      </c>
      <c r="D54" s="16">
        <f>'[1]12'!D56</f>
        <v>0</v>
      </c>
      <c r="E54" s="16">
        <f>'[1]12'!E56</f>
        <v>0</v>
      </c>
      <c r="F54" s="15">
        <f t="shared" si="6"/>
        <v>310</v>
      </c>
      <c r="G54" s="15">
        <f>'[1]12'!H56</f>
        <v>297.416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297.416</v>
      </c>
      <c r="L54" s="18">
        <f>frq!C54</f>
        <v>1</v>
      </c>
      <c r="M54" s="16">
        <f t="shared" si="7"/>
        <v>297.416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297.416</v>
      </c>
    </row>
    <row r="55" spans="1:17">
      <c r="A55" s="8" t="s">
        <v>97</v>
      </c>
      <c r="B55" s="15">
        <f>'[1]12'!B57</f>
        <v>310</v>
      </c>
      <c r="C55" s="16">
        <f>'[1]12'!C57</f>
        <v>0</v>
      </c>
      <c r="D55" s="16">
        <f>'[1]12'!D57</f>
        <v>0</v>
      </c>
      <c r="E55" s="16">
        <f>'[1]12'!E57</f>
        <v>0</v>
      </c>
      <c r="F55" s="15">
        <f t="shared" si="6"/>
        <v>310</v>
      </c>
      <c r="G55" s="15">
        <f>'[1]12'!H57</f>
        <v>304.26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304.26</v>
      </c>
      <c r="L55" s="18">
        <f>frq!C55</f>
        <v>1</v>
      </c>
      <c r="M55" s="16">
        <f t="shared" si="7"/>
        <v>304.26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304.26</v>
      </c>
    </row>
    <row r="56" spans="1:17">
      <c r="A56" s="8" t="s">
        <v>98</v>
      </c>
      <c r="B56" s="15">
        <f>'[1]12'!B58</f>
        <v>310</v>
      </c>
      <c r="C56" s="16">
        <f>'[1]12'!C58</f>
        <v>0</v>
      </c>
      <c r="D56" s="16">
        <f>'[1]12'!D58</f>
        <v>0</v>
      </c>
      <c r="E56" s="16">
        <f>'[1]12'!E58</f>
        <v>0</v>
      </c>
      <c r="F56" s="15">
        <f t="shared" si="6"/>
        <v>310</v>
      </c>
      <c r="G56" s="15">
        <f>'[1]12'!H58</f>
        <v>305.25599999999997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305.25599999999997</v>
      </c>
      <c r="L56" s="18">
        <f>frq!C56</f>
        <v>1</v>
      </c>
      <c r="M56" s="16">
        <f t="shared" si="7"/>
        <v>305.25599999999997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305.25599999999997</v>
      </c>
    </row>
    <row r="57" spans="1:17">
      <c r="A57" s="8" t="s">
        <v>99</v>
      </c>
      <c r="B57" s="15">
        <f>'[1]12'!B59</f>
        <v>310</v>
      </c>
      <c r="C57" s="16">
        <f>'[1]12'!C59</f>
        <v>0</v>
      </c>
      <c r="D57" s="16">
        <f>'[1]12'!D59</f>
        <v>0</v>
      </c>
      <c r="E57" s="16">
        <f>'[1]12'!E59</f>
        <v>0</v>
      </c>
      <c r="F57" s="15">
        <f t="shared" si="6"/>
        <v>310</v>
      </c>
      <c r="G57" s="15">
        <f>'[1]12'!H59</f>
        <v>313.24399999999997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313.24399999999997</v>
      </c>
      <c r="L57" s="18">
        <f>frq!C57</f>
        <v>1</v>
      </c>
      <c r="M57" s="16">
        <f t="shared" si="7"/>
        <v>313.24399999999997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313.24399999999997</v>
      </c>
    </row>
    <row r="58" spans="1:17">
      <c r="A58" s="8" t="s">
        <v>100</v>
      </c>
      <c r="B58" s="15">
        <f>'[1]12'!B60</f>
        <v>310</v>
      </c>
      <c r="C58" s="16">
        <f>'[1]12'!C60</f>
        <v>0</v>
      </c>
      <c r="D58" s="16">
        <f>'[1]12'!D60</f>
        <v>0</v>
      </c>
      <c r="E58" s="16">
        <f>'[1]12'!E60</f>
        <v>0</v>
      </c>
      <c r="F58" s="15">
        <f t="shared" si="6"/>
        <v>310</v>
      </c>
      <c r="G58" s="15">
        <f>'[1]12'!H60</f>
        <v>326.76400000000001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326.76400000000001</v>
      </c>
      <c r="L58" s="18">
        <f>frq!C58</f>
        <v>1</v>
      </c>
      <c r="M58" s="16">
        <f t="shared" si="7"/>
        <v>326.76400000000001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326.76400000000001</v>
      </c>
    </row>
    <row r="59" spans="1:17">
      <c r="A59" s="8" t="s">
        <v>101</v>
      </c>
      <c r="B59" s="15">
        <f>'[1]12'!B61</f>
        <v>325</v>
      </c>
      <c r="C59" s="16">
        <f>'[1]12'!C61</f>
        <v>0</v>
      </c>
      <c r="D59" s="16">
        <f>'[1]12'!D61</f>
        <v>0</v>
      </c>
      <c r="E59" s="16">
        <f>'[1]12'!E61</f>
        <v>0</v>
      </c>
      <c r="F59" s="15">
        <f t="shared" si="6"/>
        <v>325</v>
      </c>
      <c r="G59" s="15">
        <f>'[1]12'!H61</f>
        <v>325.65600000000001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325.65600000000001</v>
      </c>
      <c r="L59" s="18">
        <f>frq!C59</f>
        <v>1</v>
      </c>
      <c r="M59" s="16">
        <f t="shared" si="7"/>
        <v>325.65600000000001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325.65600000000001</v>
      </c>
    </row>
    <row r="60" spans="1:17">
      <c r="A60" s="8" t="s">
        <v>102</v>
      </c>
      <c r="B60" s="15">
        <f>'[1]12'!B62</f>
        <v>325</v>
      </c>
      <c r="C60" s="16">
        <f>'[1]12'!C62</f>
        <v>0</v>
      </c>
      <c r="D60" s="16">
        <f>'[1]12'!D62</f>
        <v>0</v>
      </c>
      <c r="E60" s="16">
        <f>'[1]12'!E62</f>
        <v>0</v>
      </c>
      <c r="F60" s="15">
        <f t="shared" si="6"/>
        <v>325</v>
      </c>
      <c r="G60" s="15">
        <f>'[1]12'!H62</f>
        <v>325.94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325.94</v>
      </c>
      <c r="L60" s="18">
        <f>frq!C60</f>
        <v>1</v>
      </c>
      <c r="M60" s="16">
        <f t="shared" si="7"/>
        <v>325.94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325.94</v>
      </c>
    </row>
    <row r="61" spans="1:17">
      <c r="A61" s="8" t="s">
        <v>103</v>
      </c>
      <c r="B61" s="15">
        <f>'[1]12'!B63</f>
        <v>325</v>
      </c>
      <c r="C61" s="16">
        <f>'[1]12'!C63</f>
        <v>0</v>
      </c>
      <c r="D61" s="16">
        <f>'[1]12'!D63</f>
        <v>0</v>
      </c>
      <c r="E61" s="16">
        <f>'[1]12'!E63</f>
        <v>0</v>
      </c>
      <c r="F61" s="15">
        <f t="shared" si="6"/>
        <v>325</v>
      </c>
      <c r="G61" s="15">
        <f>'[1]12'!H63</f>
        <v>324.95600000000002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324.95600000000002</v>
      </c>
      <c r="L61" s="18">
        <f>frq!C61</f>
        <v>1</v>
      </c>
      <c r="M61" s="16">
        <f t="shared" si="7"/>
        <v>324.95600000000002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324.95600000000002</v>
      </c>
    </row>
    <row r="62" spans="1:17">
      <c r="A62" s="8" t="s">
        <v>104</v>
      </c>
      <c r="B62" s="15">
        <f>'[1]12'!B64</f>
        <v>325</v>
      </c>
      <c r="C62" s="16">
        <f>'[1]12'!C64</f>
        <v>0</v>
      </c>
      <c r="D62" s="16">
        <f>'[1]12'!D64</f>
        <v>0</v>
      </c>
      <c r="E62" s="16">
        <f>'[1]12'!E64</f>
        <v>0</v>
      </c>
      <c r="F62" s="15">
        <f t="shared" si="6"/>
        <v>325</v>
      </c>
      <c r="G62" s="15">
        <f>'[1]12'!H64</f>
        <v>325.45600000000002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325.45600000000002</v>
      </c>
      <c r="L62" s="18">
        <f>frq!C62</f>
        <v>1</v>
      </c>
      <c r="M62" s="16">
        <f t="shared" si="7"/>
        <v>325.45600000000002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325.45600000000002</v>
      </c>
    </row>
    <row r="63" spans="1:17">
      <c r="A63" s="8" t="s">
        <v>105</v>
      </c>
      <c r="B63" s="15">
        <f>'[1]12'!B65</f>
        <v>325</v>
      </c>
      <c r="C63" s="16">
        <f>'[1]12'!C65</f>
        <v>0</v>
      </c>
      <c r="D63" s="16">
        <f>'[1]12'!D65</f>
        <v>0</v>
      </c>
      <c r="E63" s="16">
        <f>'[1]12'!E65</f>
        <v>0</v>
      </c>
      <c r="F63" s="15">
        <f t="shared" si="6"/>
        <v>325</v>
      </c>
      <c r="G63" s="15">
        <f>'[1]12'!H65</f>
        <v>324.87599999999998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324.87599999999998</v>
      </c>
      <c r="L63" s="18">
        <f>frq!C63</f>
        <v>1</v>
      </c>
      <c r="M63" s="16">
        <f t="shared" si="7"/>
        <v>324.87599999999998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324.87599999999998</v>
      </c>
    </row>
    <row r="64" spans="1:17">
      <c r="A64" s="8" t="s">
        <v>106</v>
      </c>
      <c r="B64" s="15">
        <f>'[1]12'!B66</f>
        <v>325</v>
      </c>
      <c r="C64" s="16">
        <f>'[1]12'!C66</f>
        <v>0</v>
      </c>
      <c r="D64" s="16">
        <f>'[1]12'!D66</f>
        <v>0</v>
      </c>
      <c r="E64" s="16">
        <f>'[1]12'!E66</f>
        <v>0</v>
      </c>
      <c r="F64" s="15">
        <f t="shared" si="6"/>
        <v>325</v>
      </c>
      <c r="G64" s="15">
        <f>'[1]12'!H66</f>
        <v>325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325</v>
      </c>
      <c r="L64" s="18">
        <f>frq!C64</f>
        <v>1</v>
      </c>
      <c r="M64" s="16">
        <f t="shared" si="7"/>
        <v>325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325</v>
      </c>
    </row>
    <row r="65" spans="1:19">
      <c r="A65" s="8" t="s">
        <v>107</v>
      </c>
      <c r="B65" s="15">
        <f>'[1]12'!B67</f>
        <v>325</v>
      </c>
      <c r="C65" s="16">
        <f>'[1]12'!C67</f>
        <v>0</v>
      </c>
      <c r="D65" s="16">
        <f>'[1]12'!D67</f>
        <v>0</v>
      </c>
      <c r="E65" s="16">
        <f>'[1]12'!E67</f>
        <v>0</v>
      </c>
      <c r="F65" s="15">
        <f t="shared" si="6"/>
        <v>325</v>
      </c>
      <c r="G65" s="15">
        <f>'[1]12'!H67</f>
        <v>325.68799999999999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325.68799999999999</v>
      </c>
      <c r="L65" s="18">
        <f>frq!C65</f>
        <v>1</v>
      </c>
      <c r="M65" s="16">
        <f t="shared" si="7"/>
        <v>325.68799999999999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325.68799999999999</v>
      </c>
    </row>
    <row r="66" spans="1:19">
      <c r="A66" s="8" t="s">
        <v>108</v>
      </c>
      <c r="B66" s="15">
        <f>'[1]12'!B68</f>
        <v>325</v>
      </c>
      <c r="C66" s="16">
        <f>'[1]12'!C68</f>
        <v>0</v>
      </c>
      <c r="D66" s="16">
        <f>'[1]12'!D68</f>
        <v>0</v>
      </c>
      <c r="E66" s="16">
        <f>'[1]12'!E68</f>
        <v>0</v>
      </c>
      <c r="F66" s="15">
        <f t="shared" si="6"/>
        <v>325</v>
      </c>
      <c r="G66" s="15">
        <f>'[1]12'!H68</f>
        <v>326.07599999999996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326.07599999999996</v>
      </c>
      <c r="L66" s="18">
        <f>frq!C66</f>
        <v>1</v>
      </c>
      <c r="M66" s="16">
        <f t="shared" si="7"/>
        <v>326.07599999999996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326.07599999999996</v>
      </c>
    </row>
    <row r="67" spans="1:19">
      <c r="A67" s="8" t="s">
        <v>109</v>
      </c>
      <c r="B67" s="15">
        <f>'[1]12'!B69</f>
        <v>325</v>
      </c>
      <c r="C67" s="16">
        <f>'[1]12'!C69</f>
        <v>0</v>
      </c>
      <c r="D67" s="16">
        <f>'[1]12'!D69</f>
        <v>0</v>
      </c>
      <c r="E67" s="16">
        <f>'[1]12'!E69</f>
        <v>0</v>
      </c>
      <c r="F67" s="15">
        <f t="shared" si="6"/>
        <v>325</v>
      </c>
      <c r="G67" s="15">
        <f>'[1]12'!H69</f>
        <v>325.70799999999997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325.70799999999997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325.70799999999997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325.70799999999997</v>
      </c>
    </row>
    <row r="68" spans="1:19">
      <c r="A68" s="8" t="s">
        <v>110</v>
      </c>
      <c r="B68" s="15">
        <f>'[1]12'!B70</f>
        <v>325</v>
      </c>
      <c r="C68" s="16">
        <f>'[1]12'!C70</f>
        <v>0</v>
      </c>
      <c r="D68" s="16">
        <f>'[1]12'!D70</f>
        <v>0</v>
      </c>
      <c r="E68" s="16">
        <f>'[1]12'!E70</f>
        <v>0</v>
      </c>
      <c r="F68" s="15">
        <f t="shared" si="6"/>
        <v>325</v>
      </c>
      <c r="G68" s="15">
        <f>'[1]12'!H70</f>
        <v>325.43999999999994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325.43999999999994</v>
      </c>
      <c r="L68" s="18">
        <f>frq!C68</f>
        <v>1</v>
      </c>
      <c r="M68" s="16">
        <f t="shared" si="11"/>
        <v>325.43999999999994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325.43999999999994</v>
      </c>
    </row>
    <row r="69" spans="1:19">
      <c r="A69" s="8" t="s">
        <v>111</v>
      </c>
      <c r="B69" s="15">
        <f>'[1]12'!B71</f>
        <v>325</v>
      </c>
      <c r="C69" s="16">
        <f>'[1]12'!C71</f>
        <v>0</v>
      </c>
      <c r="D69" s="16">
        <f>'[1]12'!D71</f>
        <v>0</v>
      </c>
      <c r="E69" s="16">
        <f>'[1]12'!E71</f>
        <v>0</v>
      </c>
      <c r="F69" s="15">
        <f t="shared" ref="F69:F98" si="17">SUM(B69:E69)</f>
        <v>325</v>
      </c>
      <c r="G69" s="15">
        <f>'[1]12'!H71</f>
        <v>326.79599999999999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326.79599999999999</v>
      </c>
      <c r="L69" s="18">
        <f>frq!C69</f>
        <v>1</v>
      </c>
      <c r="M69" s="16">
        <f t="shared" si="11"/>
        <v>326.79599999999999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326.79599999999999</v>
      </c>
      <c r="S69">
        <f>96*4</f>
        <v>384</v>
      </c>
    </row>
    <row r="70" spans="1:19">
      <c r="A70" s="8" t="s">
        <v>112</v>
      </c>
      <c r="B70" s="15">
        <f>'[1]12'!B72</f>
        <v>325</v>
      </c>
      <c r="C70" s="16">
        <f>'[1]12'!C72</f>
        <v>0</v>
      </c>
      <c r="D70" s="16">
        <f>'[1]12'!D72</f>
        <v>0</v>
      </c>
      <c r="E70" s="16">
        <f>'[1]12'!E72</f>
        <v>0</v>
      </c>
      <c r="F70" s="15">
        <f t="shared" si="17"/>
        <v>325</v>
      </c>
      <c r="G70" s="15">
        <f>'[1]12'!H72</f>
        <v>328.48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328.48</v>
      </c>
      <c r="L70" s="18">
        <f>frq!C70</f>
        <v>1</v>
      </c>
      <c r="M70" s="16">
        <f t="shared" si="11"/>
        <v>328.48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328.48</v>
      </c>
    </row>
    <row r="71" spans="1:19">
      <c r="A71" s="8" t="s">
        <v>113</v>
      </c>
      <c r="B71" s="15">
        <f>'[1]12'!B73</f>
        <v>325</v>
      </c>
      <c r="C71" s="16">
        <f>'[1]12'!C73</f>
        <v>0</v>
      </c>
      <c r="D71" s="16">
        <f>'[1]12'!D73</f>
        <v>0</v>
      </c>
      <c r="E71" s="16">
        <f>'[1]12'!E73</f>
        <v>0</v>
      </c>
      <c r="F71" s="15">
        <f t="shared" si="17"/>
        <v>325</v>
      </c>
      <c r="G71" s="15">
        <f>'[1]12'!H73</f>
        <v>328.37599999999998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328.37599999999998</v>
      </c>
      <c r="L71" s="18">
        <f>frq!C71</f>
        <v>1</v>
      </c>
      <c r="M71" s="16">
        <f t="shared" si="11"/>
        <v>328.37599999999998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328.37599999999998</v>
      </c>
    </row>
    <row r="72" spans="1:19">
      <c r="A72" s="8" t="s">
        <v>114</v>
      </c>
      <c r="B72" s="15">
        <f>'[1]12'!B74</f>
        <v>325</v>
      </c>
      <c r="C72" s="16">
        <f>'[1]12'!C74</f>
        <v>0</v>
      </c>
      <c r="D72" s="16">
        <f>'[1]12'!D74</f>
        <v>0</v>
      </c>
      <c r="E72" s="16">
        <f>'[1]12'!E74</f>
        <v>0</v>
      </c>
      <c r="F72" s="15">
        <f t="shared" si="17"/>
        <v>325</v>
      </c>
      <c r="G72" s="15">
        <f>'[1]12'!H74</f>
        <v>329.86799999999999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329.86799999999999</v>
      </c>
      <c r="L72" s="18">
        <f>frq!C72</f>
        <v>1</v>
      </c>
      <c r="M72" s="16">
        <f t="shared" si="11"/>
        <v>329.86799999999999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329.86799999999999</v>
      </c>
    </row>
    <row r="73" spans="1:19">
      <c r="A73" s="8" t="s">
        <v>115</v>
      </c>
      <c r="B73" s="15">
        <f>'[1]12'!B75</f>
        <v>325</v>
      </c>
      <c r="C73" s="16">
        <f>'[1]12'!C75</f>
        <v>0</v>
      </c>
      <c r="D73" s="16">
        <f>'[1]12'!D75</f>
        <v>0</v>
      </c>
      <c r="E73" s="16">
        <f>'[1]12'!E75</f>
        <v>0</v>
      </c>
      <c r="F73" s="15">
        <f t="shared" si="17"/>
        <v>325</v>
      </c>
      <c r="G73" s="15">
        <f>'[1]12'!H75</f>
        <v>329.40400000000005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329.40400000000005</v>
      </c>
      <c r="L73" s="18">
        <f>frq!C73</f>
        <v>1</v>
      </c>
      <c r="M73" s="16">
        <f t="shared" si="11"/>
        <v>329.40400000000005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329.40400000000005</v>
      </c>
    </row>
    <row r="74" spans="1:19">
      <c r="A74" s="8" t="s">
        <v>116</v>
      </c>
      <c r="B74" s="15">
        <f>'[1]12'!B76</f>
        <v>325</v>
      </c>
      <c r="C74" s="16">
        <f>'[1]12'!C76</f>
        <v>0</v>
      </c>
      <c r="D74" s="16">
        <f>'[1]12'!D76</f>
        <v>0</v>
      </c>
      <c r="E74" s="16">
        <f>'[1]12'!E76</f>
        <v>0</v>
      </c>
      <c r="F74" s="15">
        <f t="shared" si="17"/>
        <v>325</v>
      </c>
      <c r="G74" s="15">
        <f>'[1]12'!H76</f>
        <v>330.09600000000006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330.09600000000006</v>
      </c>
      <c r="L74" s="18">
        <f>frq!C74</f>
        <v>1</v>
      </c>
      <c r="M74" s="16">
        <f t="shared" si="11"/>
        <v>330.09600000000006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330.09600000000006</v>
      </c>
    </row>
    <row r="75" spans="1:19">
      <c r="A75" s="8" t="s">
        <v>117</v>
      </c>
      <c r="B75" s="15">
        <f>'[1]12'!B77</f>
        <v>325</v>
      </c>
      <c r="C75" s="16">
        <f>'[1]12'!C77</f>
        <v>0</v>
      </c>
      <c r="D75" s="16">
        <f>'[1]12'!D77</f>
        <v>0</v>
      </c>
      <c r="E75" s="16">
        <f>'[1]12'!E77</f>
        <v>0</v>
      </c>
      <c r="F75" s="15">
        <f t="shared" si="17"/>
        <v>325</v>
      </c>
      <c r="G75" s="15">
        <f>'[1]12'!H77</f>
        <v>273.08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273.08</v>
      </c>
      <c r="L75" s="18">
        <f>frq!C75</f>
        <v>1</v>
      </c>
      <c r="M75" s="16">
        <f t="shared" si="11"/>
        <v>273.08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273.08</v>
      </c>
    </row>
    <row r="76" spans="1:19">
      <c r="A76" s="8" t="s">
        <v>118</v>
      </c>
      <c r="B76" s="15">
        <f>'[1]12'!B78</f>
        <v>325</v>
      </c>
      <c r="C76" s="16">
        <f>'[1]12'!C78</f>
        <v>0</v>
      </c>
      <c r="D76" s="16">
        <f>'[1]12'!D78</f>
        <v>0</v>
      </c>
      <c r="E76" s="16">
        <f>'[1]12'!E78</f>
        <v>0</v>
      </c>
      <c r="F76" s="15">
        <f t="shared" si="17"/>
        <v>325</v>
      </c>
      <c r="G76" s="15">
        <f>'[1]12'!H78</f>
        <v>153.22399999999999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153.22399999999999</v>
      </c>
      <c r="L76" s="18">
        <f>frq!C76</f>
        <v>1</v>
      </c>
      <c r="M76" s="16">
        <f t="shared" si="11"/>
        <v>153.22399999999999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153.22399999999999</v>
      </c>
    </row>
    <row r="77" spans="1:19">
      <c r="A77" s="8" t="s">
        <v>119</v>
      </c>
      <c r="B77" s="15">
        <f>'[1]12'!B79</f>
        <v>325</v>
      </c>
      <c r="C77" s="16">
        <f>'[1]12'!C79</f>
        <v>0</v>
      </c>
      <c r="D77" s="16">
        <f>'[1]12'!D79</f>
        <v>0</v>
      </c>
      <c r="E77" s="16">
        <f>'[1]12'!E79</f>
        <v>0</v>
      </c>
      <c r="F77" s="15">
        <f t="shared" si="17"/>
        <v>325</v>
      </c>
      <c r="G77" s="15">
        <f>'[1]12'!H79</f>
        <v>156.29599999999999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156.29599999999999</v>
      </c>
      <c r="L77" s="18">
        <f>frq!C77</f>
        <v>1</v>
      </c>
      <c r="M77" s="16">
        <f t="shared" si="11"/>
        <v>156.29599999999999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156.29599999999999</v>
      </c>
    </row>
    <row r="78" spans="1:19">
      <c r="A78" s="8" t="s">
        <v>120</v>
      </c>
      <c r="B78" s="15">
        <f>'[1]12'!B80</f>
        <v>325</v>
      </c>
      <c r="C78" s="16">
        <f>'[1]12'!C80</f>
        <v>0</v>
      </c>
      <c r="D78" s="16">
        <f>'[1]12'!D80</f>
        <v>0</v>
      </c>
      <c r="E78" s="16">
        <f>'[1]12'!E80</f>
        <v>0</v>
      </c>
      <c r="F78" s="15">
        <f t="shared" si="17"/>
        <v>325</v>
      </c>
      <c r="G78" s="15">
        <f>'[1]12'!H80</f>
        <v>161.91200000000001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161.91200000000001</v>
      </c>
      <c r="L78" s="18">
        <f>frq!C78</f>
        <v>1</v>
      </c>
      <c r="M78" s="16">
        <f t="shared" si="11"/>
        <v>161.91200000000001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161.91200000000001</v>
      </c>
    </row>
    <row r="79" spans="1:19">
      <c r="A79" s="8" t="s">
        <v>121</v>
      </c>
      <c r="B79" s="15">
        <f>'[1]12'!B81</f>
        <v>325</v>
      </c>
      <c r="C79" s="16">
        <f>'[1]12'!C81</f>
        <v>0</v>
      </c>
      <c r="D79" s="16">
        <f>'[1]12'!D81</f>
        <v>0</v>
      </c>
      <c r="E79" s="16">
        <f>'[1]12'!E81</f>
        <v>0</v>
      </c>
      <c r="F79" s="15">
        <f t="shared" si="17"/>
        <v>325</v>
      </c>
      <c r="G79" s="15">
        <f>'[1]12'!H81</f>
        <v>162.12799999999999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162.12799999999999</v>
      </c>
      <c r="L79" s="18">
        <f>frq!C79</f>
        <v>1</v>
      </c>
      <c r="M79" s="16">
        <f t="shared" si="11"/>
        <v>162.12799999999999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162.12799999999999</v>
      </c>
    </row>
    <row r="80" spans="1:19">
      <c r="A80" s="8" t="s">
        <v>122</v>
      </c>
      <c r="B80" s="15">
        <f>'[1]12'!B82</f>
        <v>165</v>
      </c>
      <c r="C80" s="16">
        <f>'[1]12'!C82</f>
        <v>110</v>
      </c>
      <c r="D80" s="16">
        <f>'[1]12'!D82</f>
        <v>0</v>
      </c>
      <c r="E80" s="16">
        <f>'[1]12'!E82</f>
        <v>0</v>
      </c>
      <c r="F80" s="15">
        <f t="shared" si="17"/>
        <v>275</v>
      </c>
      <c r="G80" s="15">
        <f>'[1]12'!H82</f>
        <v>163.47599999999997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163.47599999999997</v>
      </c>
      <c r="L80" s="18">
        <f>frq!C80</f>
        <v>1</v>
      </c>
      <c r="M80" s="16">
        <f t="shared" si="11"/>
        <v>163.47599999999997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163.47599999999997</v>
      </c>
    </row>
    <row r="81" spans="1:17">
      <c r="A81" s="8" t="s">
        <v>123</v>
      </c>
      <c r="B81" s="15">
        <f>'[1]12'!B83</f>
        <v>165</v>
      </c>
      <c r="C81" s="16">
        <f>'[1]12'!C83</f>
        <v>110</v>
      </c>
      <c r="D81" s="16">
        <f>'[1]12'!D83</f>
        <v>0</v>
      </c>
      <c r="E81" s="16">
        <f>'[1]12'!E83</f>
        <v>0</v>
      </c>
      <c r="F81" s="15">
        <f t="shared" si="17"/>
        <v>275</v>
      </c>
      <c r="G81" s="15">
        <f>'[1]12'!H83</f>
        <v>163.76399999999998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163.76399999999998</v>
      </c>
      <c r="L81" s="18">
        <f>frq!C81</f>
        <v>1</v>
      </c>
      <c r="M81" s="16">
        <f t="shared" si="11"/>
        <v>163.76399999999998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163.76399999999998</v>
      </c>
    </row>
    <row r="82" spans="1:17">
      <c r="A82" s="8" t="s">
        <v>124</v>
      </c>
      <c r="B82" s="15">
        <f>'[1]12'!B84</f>
        <v>165</v>
      </c>
      <c r="C82" s="16">
        <f>'[1]12'!C84</f>
        <v>110</v>
      </c>
      <c r="D82" s="16">
        <f>'[1]12'!D84</f>
        <v>0</v>
      </c>
      <c r="E82" s="16">
        <f>'[1]12'!E84</f>
        <v>0</v>
      </c>
      <c r="F82" s="15">
        <f t="shared" si="17"/>
        <v>275</v>
      </c>
      <c r="G82" s="15">
        <f>'[1]12'!H84</f>
        <v>163.55599999999998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163.55599999999998</v>
      </c>
      <c r="L82" s="18">
        <f>frq!C82</f>
        <v>1</v>
      </c>
      <c r="M82" s="16">
        <f t="shared" si="11"/>
        <v>163.55599999999998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163.55599999999998</v>
      </c>
    </row>
    <row r="83" spans="1:17">
      <c r="A83" s="8" t="s">
        <v>125</v>
      </c>
      <c r="B83" s="15">
        <f>'[1]12'!B85</f>
        <v>165</v>
      </c>
      <c r="C83" s="16">
        <f>'[1]12'!C85</f>
        <v>110</v>
      </c>
      <c r="D83" s="16">
        <f>'[1]12'!D85</f>
        <v>0</v>
      </c>
      <c r="E83" s="16">
        <f>'[1]12'!E85</f>
        <v>0</v>
      </c>
      <c r="F83" s="15">
        <f t="shared" si="17"/>
        <v>275</v>
      </c>
      <c r="G83" s="15">
        <f>'[1]12'!H85</f>
        <v>164.988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164.988</v>
      </c>
      <c r="L83" s="18">
        <f>frq!C83</f>
        <v>1</v>
      </c>
      <c r="M83" s="16">
        <f t="shared" si="11"/>
        <v>164.988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164.988</v>
      </c>
    </row>
    <row r="84" spans="1:17">
      <c r="A84" s="8" t="s">
        <v>126</v>
      </c>
      <c r="B84" s="15">
        <f>'[1]12'!B86</f>
        <v>165</v>
      </c>
      <c r="C84" s="16">
        <f>'[1]12'!C86</f>
        <v>110</v>
      </c>
      <c r="D84" s="16">
        <f>'[1]12'!D86</f>
        <v>0</v>
      </c>
      <c r="E84" s="16">
        <f>'[1]12'!E86</f>
        <v>0</v>
      </c>
      <c r="F84" s="15">
        <f t="shared" si="17"/>
        <v>275</v>
      </c>
      <c r="G84" s="15">
        <f>'[1]12'!H86</f>
        <v>164.99600000000001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164.99600000000001</v>
      </c>
      <c r="L84" s="18">
        <f>frq!C84</f>
        <v>1</v>
      </c>
      <c r="M84" s="16">
        <f t="shared" si="11"/>
        <v>164.99600000000001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164.99600000000001</v>
      </c>
    </row>
    <row r="85" spans="1:17">
      <c r="A85" s="8" t="s">
        <v>127</v>
      </c>
      <c r="B85" s="15">
        <f>'[1]12'!B87</f>
        <v>165</v>
      </c>
      <c r="C85" s="16">
        <f>'[1]12'!C87</f>
        <v>110</v>
      </c>
      <c r="D85" s="16">
        <f>'[1]12'!D87</f>
        <v>0</v>
      </c>
      <c r="E85" s="16">
        <f>'[1]12'!E87</f>
        <v>0</v>
      </c>
      <c r="F85" s="15">
        <f t="shared" si="17"/>
        <v>275</v>
      </c>
      <c r="G85" s="15">
        <f>'[1]12'!H87</f>
        <v>165.11600000000001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165.11600000000001</v>
      </c>
      <c r="L85" s="18">
        <f>frq!C85</f>
        <v>1</v>
      </c>
      <c r="M85" s="16">
        <f t="shared" si="11"/>
        <v>165.11600000000001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165.11600000000001</v>
      </c>
    </row>
    <row r="86" spans="1:17">
      <c r="A86" s="8" t="s">
        <v>128</v>
      </c>
      <c r="B86" s="15">
        <f>'[1]12'!B88</f>
        <v>165</v>
      </c>
      <c r="C86" s="16">
        <f>'[1]12'!C88</f>
        <v>110</v>
      </c>
      <c r="D86" s="16">
        <f>'[1]12'!D88</f>
        <v>0</v>
      </c>
      <c r="E86" s="16">
        <f>'[1]12'!E88</f>
        <v>0</v>
      </c>
      <c r="F86" s="15">
        <f t="shared" si="17"/>
        <v>275</v>
      </c>
      <c r="G86" s="15">
        <f>'[1]12'!H88</f>
        <v>161.82000000000002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161.82000000000002</v>
      </c>
      <c r="L86" s="18">
        <f>frq!C86</f>
        <v>1</v>
      </c>
      <c r="M86" s="16">
        <f t="shared" si="11"/>
        <v>161.82000000000002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161.82000000000002</v>
      </c>
    </row>
    <row r="87" spans="1:17">
      <c r="A87" s="8" t="s">
        <v>129</v>
      </c>
      <c r="B87" s="15">
        <f>'[1]12'!B89</f>
        <v>165</v>
      </c>
      <c r="C87" s="16">
        <f>'[1]12'!C89</f>
        <v>110</v>
      </c>
      <c r="D87" s="16">
        <f>'[1]12'!D89</f>
        <v>0</v>
      </c>
      <c r="E87" s="16">
        <f>'[1]12'!E89</f>
        <v>0</v>
      </c>
      <c r="F87" s="15">
        <f t="shared" si="17"/>
        <v>275</v>
      </c>
      <c r="G87" s="15">
        <f>'[1]12'!H89</f>
        <v>160.732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160.732</v>
      </c>
      <c r="L87" s="18">
        <f>frq!C87</f>
        <v>1</v>
      </c>
      <c r="M87" s="16">
        <f t="shared" si="11"/>
        <v>160.732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160.732</v>
      </c>
    </row>
    <row r="88" spans="1:17">
      <c r="A88" s="8" t="s">
        <v>130</v>
      </c>
      <c r="B88" s="15">
        <f>'[1]12'!B90</f>
        <v>165</v>
      </c>
      <c r="C88" s="16">
        <f>'[1]12'!C90</f>
        <v>110</v>
      </c>
      <c r="D88" s="16">
        <f>'[1]12'!D90</f>
        <v>0</v>
      </c>
      <c r="E88" s="16">
        <f>'[1]12'!E90</f>
        <v>0</v>
      </c>
      <c r="F88" s="15">
        <f t="shared" si="17"/>
        <v>275</v>
      </c>
      <c r="G88" s="15">
        <f>'[1]12'!H90</f>
        <v>160.58799999999999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160.58799999999999</v>
      </c>
      <c r="L88" s="18">
        <f>frq!C88</f>
        <v>1</v>
      </c>
      <c r="M88" s="16">
        <f t="shared" si="11"/>
        <v>160.58799999999999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160.58799999999999</v>
      </c>
    </row>
    <row r="89" spans="1:17">
      <c r="A89" s="8" t="s">
        <v>131</v>
      </c>
      <c r="B89" s="15">
        <f>'[1]12'!B91</f>
        <v>165</v>
      </c>
      <c r="C89" s="16">
        <f>'[1]12'!C91</f>
        <v>110</v>
      </c>
      <c r="D89" s="16">
        <f>'[1]12'!D91</f>
        <v>0</v>
      </c>
      <c r="E89" s="16">
        <f>'[1]12'!E91</f>
        <v>0</v>
      </c>
      <c r="F89" s="15">
        <f t="shared" si="17"/>
        <v>275</v>
      </c>
      <c r="G89" s="15">
        <f>'[1]12'!H91</f>
        <v>160.428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160.428</v>
      </c>
      <c r="L89" s="18">
        <f>frq!C89</f>
        <v>1</v>
      </c>
      <c r="M89" s="16">
        <f t="shared" si="11"/>
        <v>160.428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160.428</v>
      </c>
    </row>
    <row r="90" spans="1:17">
      <c r="A90" s="8" t="s">
        <v>132</v>
      </c>
      <c r="B90" s="15">
        <f>'[1]12'!B92</f>
        <v>165</v>
      </c>
      <c r="C90" s="16">
        <f>'[1]12'!C92</f>
        <v>0</v>
      </c>
      <c r="D90" s="16">
        <f>'[1]12'!D92</f>
        <v>0</v>
      </c>
      <c r="E90" s="16">
        <f>'[1]12'!E92</f>
        <v>0</v>
      </c>
      <c r="F90" s="15">
        <f t="shared" si="17"/>
        <v>165</v>
      </c>
      <c r="G90" s="15">
        <f>'[1]12'!H92</f>
        <v>158.03599999999997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158.03599999999997</v>
      </c>
      <c r="L90" s="18">
        <f>frq!C90</f>
        <v>1</v>
      </c>
      <c r="M90" s="16">
        <f t="shared" si="11"/>
        <v>158.03599999999997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158.03599999999997</v>
      </c>
    </row>
    <row r="91" spans="1:17">
      <c r="A91" s="8" t="s">
        <v>133</v>
      </c>
      <c r="B91" s="15">
        <f>'[1]12'!B93</f>
        <v>165</v>
      </c>
      <c r="C91" s="16">
        <f>'[1]12'!C93</f>
        <v>0</v>
      </c>
      <c r="D91" s="16">
        <f>'[1]12'!D93</f>
        <v>0</v>
      </c>
      <c r="E91" s="16">
        <f>'[1]12'!E93</f>
        <v>0</v>
      </c>
      <c r="F91" s="15">
        <f t="shared" si="17"/>
        <v>165</v>
      </c>
      <c r="G91" s="15">
        <f>'[1]12'!H93</f>
        <v>140.80000000000001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140.80000000000001</v>
      </c>
      <c r="L91" s="18">
        <f>frq!C91</f>
        <v>1</v>
      </c>
      <c r="M91" s="16">
        <f t="shared" si="11"/>
        <v>140.80000000000001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140.80000000000001</v>
      </c>
    </row>
    <row r="92" spans="1:17">
      <c r="A92" s="8" t="s">
        <v>134</v>
      </c>
      <c r="B92" s="15">
        <f>'[1]12'!B94</f>
        <v>165</v>
      </c>
      <c r="C92" s="16">
        <f>'[1]12'!C94</f>
        <v>0</v>
      </c>
      <c r="D92" s="16">
        <f>'[1]12'!D94</f>
        <v>0</v>
      </c>
      <c r="E92" s="16">
        <f>'[1]12'!E94</f>
        <v>0</v>
      </c>
      <c r="F92" s="15">
        <f t="shared" si="17"/>
        <v>165</v>
      </c>
      <c r="G92" s="15">
        <f>'[1]12'!H94</f>
        <v>142.09199999999998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142.09199999999998</v>
      </c>
      <c r="L92" s="18">
        <f>frq!C92</f>
        <v>1</v>
      </c>
      <c r="M92" s="16">
        <f t="shared" si="11"/>
        <v>142.09199999999998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142.09199999999998</v>
      </c>
    </row>
    <row r="93" spans="1:17">
      <c r="A93" s="8" t="s">
        <v>135</v>
      </c>
      <c r="B93" s="15">
        <f>'[1]12'!B95</f>
        <v>165</v>
      </c>
      <c r="C93" s="16">
        <f>'[1]12'!C95</f>
        <v>0</v>
      </c>
      <c r="D93" s="16">
        <f>'[1]12'!D95</f>
        <v>0</v>
      </c>
      <c r="E93" s="16">
        <f>'[1]12'!E95</f>
        <v>0</v>
      </c>
      <c r="F93" s="15">
        <f t="shared" si="17"/>
        <v>165</v>
      </c>
      <c r="G93" s="15">
        <f>'[1]12'!H95</f>
        <v>142.41200000000001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142.41200000000001</v>
      </c>
      <c r="L93" s="18">
        <f>frq!C93</f>
        <v>1</v>
      </c>
      <c r="M93" s="16">
        <f t="shared" si="11"/>
        <v>142.41200000000001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142.41200000000001</v>
      </c>
    </row>
    <row r="94" spans="1:17">
      <c r="A94" s="8" t="s">
        <v>136</v>
      </c>
      <c r="B94" s="15">
        <f>'[1]12'!B96</f>
        <v>165</v>
      </c>
      <c r="C94" s="16">
        <f>'[1]12'!C96</f>
        <v>0</v>
      </c>
      <c r="D94" s="16">
        <f>'[1]12'!D96</f>
        <v>0</v>
      </c>
      <c r="E94" s="16">
        <f>'[1]12'!E96</f>
        <v>0</v>
      </c>
      <c r="F94" s="15">
        <f t="shared" si="17"/>
        <v>165</v>
      </c>
      <c r="G94" s="15">
        <f>'[1]12'!H96</f>
        <v>144.12800000000001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144.12800000000001</v>
      </c>
      <c r="L94" s="18">
        <f>frq!C94</f>
        <v>1</v>
      </c>
      <c r="M94" s="16">
        <f t="shared" si="11"/>
        <v>144.12800000000001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144.12800000000001</v>
      </c>
    </row>
    <row r="95" spans="1:17">
      <c r="A95" s="8" t="s">
        <v>137</v>
      </c>
      <c r="B95" s="15">
        <f>'[1]12'!B97</f>
        <v>165</v>
      </c>
      <c r="C95" s="16">
        <f>'[1]12'!C97</f>
        <v>0</v>
      </c>
      <c r="D95" s="16">
        <f>'[1]12'!D97</f>
        <v>0</v>
      </c>
      <c r="E95" s="16">
        <f>'[1]12'!E97</f>
        <v>0</v>
      </c>
      <c r="F95" s="15">
        <f t="shared" si="17"/>
        <v>165</v>
      </c>
      <c r="G95" s="15">
        <f>'[1]12'!H97</f>
        <v>143.67200000000003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143.67200000000003</v>
      </c>
      <c r="L95" s="18">
        <f>frq!C95</f>
        <v>1</v>
      </c>
      <c r="M95" s="16">
        <f t="shared" si="11"/>
        <v>143.67200000000003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143.67200000000003</v>
      </c>
    </row>
    <row r="96" spans="1:17">
      <c r="A96" s="8" t="s">
        <v>138</v>
      </c>
      <c r="B96" s="15">
        <f>'[1]12'!B98</f>
        <v>165</v>
      </c>
      <c r="C96" s="16">
        <f>'[1]12'!C98</f>
        <v>0</v>
      </c>
      <c r="D96" s="16">
        <f>'[1]12'!D98</f>
        <v>0</v>
      </c>
      <c r="E96" s="16">
        <f>'[1]12'!E98</f>
        <v>0</v>
      </c>
      <c r="F96" s="15">
        <f t="shared" si="17"/>
        <v>165</v>
      </c>
      <c r="G96" s="15">
        <f>'[1]12'!H98</f>
        <v>143.28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143.28</v>
      </c>
      <c r="L96" s="18">
        <f>frq!C96</f>
        <v>1</v>
      </c>
      <c r="M96" s="16">
        <f t="shared" si="11"/>
        <v>143.28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143.28</v>
      </c>
    </row>
    <row r="97" spans="1:17">
      <c r="A97" s="8" t="s">
        <v>139</v>
      </c>
      <c r="B97" s="15">
        <f>'[1]12'!B99</f>
        <v>165</v>
      </c>
      <c r="C97" s="16">
        <f>'[1]12'!C99</f>
        <v>0</v>
      </c>
      <c r="D97" s="16">
        <f>'[1]12'!D99</f>
        <v>0</v>
      </c>
      <c r="E97" s="16">
        <f>'[1]12'!E99</f>
        <v>0</v>
      </c>
      <c r="F97" s="15">
        <f t="shared" si="17"/>
        <v>165</v>
      </c>
      <c r="G97" s="15">
        <f>'[1]12'!H99</f>
        <v>143.02399999999997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143.02399999999997</v>
      </c>
      <c r="L97" s="18">
        <f>frq!C97</f>
        <v>1</v>
      </c>
      <c r="M97" s="16">
        <f t="shared" si="11"/>
        <v>143.02399999999997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143.02399999999997</v>
      </c>
    </row>
    <row r="98" spans="1:17">
      <c r="A98" s="8" t="s">
        <v>140</v>
      </c>
      <c r="B98" s="15">
        <f>'[1]12'!B100</f>
        <v>165</v>
      </c>
      <c r="C98" s="16">
        <f>'[1]12'!C100</f>
        <v>0</v>
      </c>
      <c r="D98" s="16">
        <f>'[1]12'!D100</f>
        <v>0</v>
      </c>
      <c r="E98" s="16">
        <f>'[1]12'!E100</f>
        <v>0</v>
      </c>
      <c r="F98" s="15">
        <f t="shared" si="17"/>
        <v>165</v>
      </c>
      <c r="G98" s="15">
        <f>'[1]12'!H100</f>
        <v>142.828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142.828</v>
      </c>
      <c r="L98" s="18">
        <f>frq!C98</f>
        <v>1</v>
      </c>
      <c r="M98" s="16">
        <f t="shared" si="11"/>
        <v>142.828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142.828</v>
      </c>
    </row>
    <row r="99" spans="1:17">
      <c r="A99" s="8" t="s">
        <v>175</v>
      </c>
      <c r="B99" s="15">
        <f t="shared" ref="B99:Q99" si="18">SUM(B3:B98)/4000</f>
        <v>5.09</v>
      </c>
      <c r="C99" s="15">
        <f t="shared" si="18"/>
        <v>1.595</v>
      </c>
      <c r="D99" s="15">
        <f t="shared" si="18"/>
        <v>0</v>
      </c>
      <c r="E99" s="15">
        <f t="shared" si="18"/>
        <v>0</v>
      </c>
      <c r="F99" s="15">
        <f t="shared" si="18"/>
        <v>6.6849999999999996</v>
      </c>
      <c r="G99" s="15">
        <f t="shared" si="18"/>
        <v>4.5861780000000012</v>
      </c>
      <c r="H99" s="15">
        <f t="shared" si="18"/>
        <v>7.1749999999999994E-2</v>
      </c>
      <c r="I99" s="15">
        <f t="shared" si="18"/>
        <v>0</v>
      </c>
      <c r="J99" s="15">
        <f t="shared" si="18"/>
        <v>0</v>
      </c>
      <c r="K99" s="15">
        <f t="shared" si="18"/>
        <v>4.6579280000000018</v>
      </c>
      <c r="L99" s="15">
        <f t="shared" si="18"/>
        <v>2.4E-2</v>
      </c>
      <c r="M99" s="15">
        <f t="shared" si="18"/>
        <v>4.5861780000000012</v>
      </c>
      <c r="N99" s="15">
        <f t="shared" si="18"/>
        <v>7.1749999999999994E-2</v>
      </c>
      <c r="O99" s="15">
        <f t="shared" si="18"/>
        <v>0</v>
      </c>
      <c r="P99" s="15">
        <f t="shared" si="18"/>
        <v>0</v>
      </c>
      <c r="Q99" s="15">
        <f t="shared" si="18"/>
        <v>4.6579280000000018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'[2]12'!B5</f>
        <v>84</v>
      </c>
      <c r="C3" s="205">
        <f>'[2]12'!C5</f>
        <v>0</v>
      </c>
      <c r="D3" s="205">
        <f>'[2]12'!D5</f>
        <v>0</v>
      </c>
      <c r="E3" s="205">
        <f>'[2]12'!E5</f>
        <v>0</v>
      </c>
      <c r="F3" s="15">
        <f>SUM(B3:E3)</f>
        <v>84</v>
      </c>
      <c r="G3" s="204">
        <f>'[2]12'!H5</f>
        <v>39</v>
      </c>
      <c r="H3" s="205">
        <f>'[2]12'!I5</f>
        <v>0</v>
      </c>
      <c r="I3" s="205">
        <f>'[2]12'!J5</f>
        <v>0</v>
      </c>
      <c r="J3" s="205">
        <f>'[2]12'!K5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'[2]12'!B6</f>
        <v>84</v>
      </c>
      <c r="C4" s="205">
        <f>'[2]12'!C6</f>
        <v>0</v>
      </c>
      <c r="D4" s="205">
        <f>'[2]12'!D6</f>
        <v>0</v>
      </c>
      <c r="E4" s="205">
        <f>'[2]12'!E6</f>
        <v>0</v>
      </c>
      <c r="F4" s="15">
        <f>SUM(B4:E4)</f>
        <v>84</v>
      </c>
      <c r="G4" s="204">
        <f>'[2]12'!H6</f>
        <v>39</v>
      </c>
      <c r="H4" s="205">
        <f>'[2]12'!I6</f>
        <v>0</v>
      </c>
      <c r="I4" s="205">
        <f>'[2]12'!J6</f>
        <v>0</v>
      </c>
      <c r="J4" s="205">
        <f>'[2]12'!K6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'[2]12'!B7</f>
        <v>84</v>
      </c>
      <c r="C5" s="205">
        <f>'[2]12'!C7</f>
        <v>0</v>
      </c>
      <c r="D5" s="205">
        <f>'[2]12'!D7</f>
        <v>0</v>
      </c>
      <c r="E5" s="205">
        <f>'[2]12'!E7</f>
        <v>0</v>
      </c>
      <c r="F5" s="15">
        <f t="shared" ref="F5:F68" si="6">SUM(B5:E5)</f>
        <v>84</v>
      </c>
      <c r="G5" s="204">
        <f>'[2]12'!H7</f>
        <v>39</v>
      </c>
      <c r="H5" s="205">
        <f>'[2]12'!I7</f>
        <v>0</v>
      </c>
      <c r="I5" s="205">
        <f>'[2]12'!J7</f>
        <v>0</v>
      </c>
      <c r="J5" s="205">
        <f>'[2]12'!K7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'[2]12'!B8</f>
        <v>84</v>
      </c>
      <c r="C6" s="205">
        <f>'[2]12'!C8</f>
        <v>0</v>
      </c>
      <c r="D6" s="205">
        <f>'[2]12'!D8</f>
        <v>0</v>
      </c>
      <c r="E6" s="205">
        <f>'[2]12'!E8</f>
        <v>0</v>
      </c>
      <c r="F6" s="15">
        <f t="shared" si="6"/>
        <v>84</v>
      </c>
      <c r="G6" s="204">
        <f>'[2]12'!H8</f>
        <v>39</v>
      </c>
      <c r="H6" s="205">
        <f>'[2]12'!I8</f>
        <v>0</v>
      </c>
      <c r="I6" s="205">
        <f>'[2]12'!J8</f>
        <v>0</v>
      </c>
      <c r="J6" s="205">
        <f>'[2]12'!K8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'[2]12'!B9</f>
        <v>84</v>
      </c>
      <c r="C7" s="205">
        <f>'[2]12'!C9</f>
        <v>0</v>
      </c>
      <c r="D7" s="205">
        <f>'[2]12'!D9</f>
        <v>0</v>
      </c>
      <c r="E7" s="205">
        <f>'[2]12'!E9</f>
        <v>0</v>
      </c>
      <c r="F7" s="15">
        <f t="shared" si="6"/>
        <v>84</v>
      </c>
      <c r="G7" s="204">
        <f>'[2]12'!H9</f>
        <v>39</v>
      </c>
      <c r="H7" s="205">
        <f>'[2]12'!I9</f>
        <v>0</v>
      </c>
      <c r="I7" s="205">
        <f>'[2]12'!J9</f>
        <v>0</v>
      </c>
      <c r="J7" s="205">
        <f>'[2]12'!K9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'[2]12'!B10</f>
        <v>84</v>
      </c>
      <c r="C8" s="205">
        <f>'[2]12'!C10</f>
        <v>0</v>
      </c>
      <c r="D8" s="205">
        <f>'[2]12'!D10</f>
        <v>0</v>
      </c>
      <c r="E8" s="205">
        <f>'[2]12'!E10</f>
        <v>0</v>
      </c>
      <c r="F8" s="15">
        <f t="shared" si="6"/>
        <v>84</v>
      </c>
      <c r="G8" s="204">
        <f>'[2]12'!H10</f>
        <v>39</v>
      </c>
      <c r="H8" s="205">
        <f>'[2]12'!I10</f>
        <v>0</v>
      </c>
      <c r="I8" s="205">
        <f>'[2]12'!J10</f>
        <v>0</v>
      </c>
      <c r="J8" s="205">
        <f>'[2]12'!K10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'[2]12'!B11</f>
        <v>84</v>
      </c>
      <c r="C9" s="205">
        <f>'[2]12'!C11</f>
        <v>0</v>
      </c>
      <c r="D9" s="205">
        <f>'[2]12'!D11</f>
        <v>0</v>
      </c>
      <c r="E9" s="205">
        <f>'[2]12'!E11</f>
        <v>0</v>
      </c>
      <c r="F9" s="15">
        <f t="shared" si="6"/>
        <v>84</v>
      </c>
      <c r="G9" s="204">
        <f>'[2]12'!H11</f>
        <v>39</v>
      </c>
      <c r="H9" s="205">
        <f>'[2]12'!I11</f>
        <v>0</v>
      </c>
      <c r="I9" s="205">
        <f>'[2]12'!J11</f>
        <v>0</v>
      </c>
      <c r="J9" s="205">
        <f>'[2]12'!K11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'[2]12'!B12</f>
        <v>84</v>
      </c>
      <c r="C10" s="205">
        <f>'[2]12'!C12</f>
        <v>0</v>
      </c>
      <c r="D10" s="205">
        <f>'[2]12'!D12</f>
        <v>0</v>
      </c>
      <c r="E10" s="205">
        <f>'[2]12'!E12</f>
        <v>0</v>
      </c>
      <c r="F10" s="15">
        <f t="shared" si="6"/>
        <v>84</v>
      </c>
      <c r="G10" s="204">
        <f>'[2]12'!H12</f>
        <v>39</v>
      </c>
      <c r="H10" s="205">
        <f>'[2]12'!I12</f>
        <v>0</v>
      </c>
      <c r="I10" s="205">
        <f>'[2]12'!J12</f>
        <v>0</v>
      </c>
      <c r="J10" s="205">
        <f>'[2]12'!K12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'[2]12'!B13</f>
        <v>84</v>
      </c>
      <c r="C11" s="205">
        <f>'[2]12'!C13</f>
        <v>0</v>
      </c>
      <c r="D11" s="205">
        <f>'[2]12'!D13</f>
        <v>0</v>
      </c>
      <c r="E11" s="205">
        <f>'[2]12'!E13</f>
        <v>0</v>
      </c>
      <c r="F11" s="15">
        <f t="shared" si="6"/>
        <v>84</v>
      </c>
      <c r="G11" s="204">
        <f>'[2]12'!H13</f>
        <v>39</v>
      </c>
      <c r="H11" s="205">
        <f>'[2]12'!I13</f>
        <v>0</v>
      </c>
      <c r="I11" s="205">
        <f>'[2]12'!J13</f>
        <v>0</v>
      </c>
      <c r="J11" s="205">
        <f>'[2]12'!K13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'[2]12'!B14</f>
        <v>84</v>
      </c>
      <c r="C12" s="205">
        <f>'[2]12'!C14</f>
        <v>0</v>
      </c>
      <c r="D12" s="205">
        <f>'[2]12'!D14</f>
        <v>0</v>
      </c>
      <c r="E12" s="205">
        <f>'[2]12'!E14</f>
        <v>0</v>
      </c>
      <c r="F12" s="15">
        <f t="shared" si="6"/>
        <v>84</v>
      </c>
      <c r="G12" s="204">
        <f>'[2]12'!H14</f>
        <v>39</v>
      </c>
      <c r="H12" s="205">
        <f>'[2]12'!I14</f>
        <v>0</v>
      </c>
      <c r="I12" s="205">
        <f>'[2]12'!J14</f>
        <v>0</v>
      </c>
      <c r="J12" s="205">
        <f>'[2]12'!K14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'[2]12'!B15</f>
        <v>84</v>
      </c>
      <c r="C13" s="205">
        <f>'[2]12'!C15</f>
        <v>0</v>
      </c>
      <c r="D13" s="205">
        <f>'[2]12'!D15</f>
        <v>0</v>
      </c>
      <c r="E13" s="205">
        <f>'[2]12'!E15</f>
        <v>0</v>
      </c>
      <c r="F13" s="15">
        <f t="shared" si="6"/>
        <v>84</v>
      </c>
      <c r="G13" s="204">
        <f>'[2]12'!H15</f>
        <v>39</v>
      </c>
      <c r="H13" s="205">
        <f>'[2]12'!I15</f>
        <v>0</v>
      </c>
      <c r="I13" s="205">
        <f>'[2]12'!J15</f>
        <v>0</v>
      </c>
      <c r="J13" s="205">
        <f>'[2]12'!K15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'[2]12'!B16</f>
        <v>84</v>
      </c>
      <c r="C14" s="205">
        <f>'[2]12'!C16</f>
        <v>0</v>
      </c>
      <c r="D14" s="205">
        <f>'[2]12'!D16</f>
        <v>0</v>
      </c>
      <c r="E14" s="205">
        <f>'[2]12'!E16</f>
        <v>0</v>
      </c>
      <c r="F14" s="15">
        <f t="shared" si="6"/>
        <v>84</v>
      </c>
      <c r="G14" s="204">
        <f>'[2]12'!H16</f>
        <v>39</v>
      </c>
      <c r="H14" s="205">
        <f>'[2]12'!I16</f>
        <v>0</v>
      </c>
      <c r="I14" s="205">
        <f>'[2]12'!J16</f>
        <v>0</v>
      </c>
      <c r="J14" s="205">
        <f>'[2]12'!K16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'[2]12'!B17</f>
        <v>84</v>
      </c>
      <c r="C15" s="205">
        <f>'[2]12'!C17</f>
        <v>0</v>
      </c>
      <c r="D15" s="205">
        <f>'[2]12'!D17</f>
        <v>0</v>
      </c>
      <c r="E15" s="205">
        <f>'[2]12'!E17</f>
        <v>0</v>
      </c>
      <c r="F15" s="15">
        <f t="shared" si="6"/>
        <v>84</v>
      </c>
      <c r="G15" s="204">
        <f>'[2]12'!H17</f>
        <v>39</v>
      </c>
      <c r="H15" s="205">
        <f>'[2]12'!I17</f>
        <v>0</v>
      </c>
      <c r="I15" s="205">
        <f>'[2]12'!J17</f>
        <v>0</v>
      </c>
      <c r="J15" s="205">
        <f>'[2]12'!K17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'[2]12'!B18</f>
        <v>84</v>
      </c>
      <c r="C16" s="205">
        <f>'[2]12'!C18</f>
        <v>0</v>
      </c>
      <c r="D16" s="205">
        <f>'[2]12'!D18</f>
        <v>0</v>
      </c>
      <c r="E16" s="205">
        <f>'[2]12'!E18</f>
        <v>0</v>
      </c>
      <c r="F16" s="15">
        <f t="shared" si="6"/>
        <v>84</v>
      </c>
      <c r="G16" s="204">
        <f>'[2]12'!H18</f>
        <v>39</v>
      </c>
      <c r="H16" s="205">
        <f>'[2]12'!I18</f>
        <v>0</v>
      </c>
      <c r="I16" s="205">
        <f>'[2]12'!J18</f>
        <v>0</v>
      </c>
      <c r="J16" s="205">
        <f>'[2]12'!K18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'[2]12'!B19</f>
        <v>84</v>
      </c>
      <c r="C17" s="205">
        <f>'[2]12'!C19</f>
        <v>0</v>
      </c>
      <c r="D17" s="205">
        <f>'[2]12'!D19</f>
        <v>0</v>
      </c>
      <c r="E17" s="205">
        <f>'[2]12'!E19</f>
        <v>0</v>
      </c>
      <c r="F17" s="15">
        <f t="shared" si="6"/>
        <v>84</v>
      </c>
      <c r="G17" s="204">
        <f>'[2]12'!H19</f>
        <v>39</v>
      </c>
      <c r="H17" s="205">
        <f>'[2]12'!I19</f>
        <v>0</v>
      </c>
      <c r="I17" s="205">
        <f>'[2]12'!J19</f>
        <v>0</v>
      </c>
      <c r="J17" s="205">
        <f>'[2]12'!K19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'[2]12'!B20</f>
        <v>84</v>
      </c>
      <c r="C18" s="205">
        <f>'[2]12'!C20</f>
        <v>0</v>
      </c>
      <c r="D18" s="205">
        <f>'[2]12'!D20</f>
        <v>0</v>
      </c>
      <c r="E18" s="205">
        <f>'[2]12'!E20</f>
        <v>0</v>
      </c>
      <c r="F18" s="15">
        <f t="shared" si="6"/>
        <v>84</v>
      </c>
      <c r="G18" s="204">
        <f>'[2]12'!H20</f>
        <v>39</v>
      </c>
      <c r="H18" s="205">
        <f>'[2]12'!I20</f>
        <v>0</v>
      </c>
      <c r="I18" s="205">
        <f>'[2]12'!J20</f>
        <v>0</v>
      </c>
      <c r="J18" s="205">
        <f>'[2]12'!K20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'[2]12'!B21</f>
        <v>84</v>
      </c>
      <c r="C19" s="205">
        <f>'[2]12'!C21</f>
        <v>0</v>
      </c>
      <c r="D19" s="205">
        <f>'[2]12'!D21</f>
        <v>0</v>
      </c>
      <c r="E19" s="205">
        <f>'[2]12'!E21</f>
        <v>0</v>
      </c>
      <c r="F19" s="15">
        <f t="shared" si="6"/>
        <v>84</v>
      </c>
      <c r="G19" s="204">
        <f>'[2]12'!H21</f>
        <v>39</v>
      </c>
      <c r="H19" s="205">
        <f>'[2]12'!I21</f>
        <v>0</v>
      </c>
      <c r="I19" s="205">
        <f>'[2]12'!J21</f>
        <v>0</v>
      </c>
      <c r="J19" s="205">
        <f>'[2]12'!K21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'[2]12'!B22</f>
        <v>84</v>
      </c>
      <c r="C20" s="205">
        <f>'[2]12'!C22</f>
        <v>0</v>
      </c>
      <c r="D20" s="205">
        <f>'[2]12'!D22</f>
        <v>0</v>
      </c>
      <c r="E20" s="205">
        <f>'[2]12'!E22</f>
        <v>0</v>
      </c>
      <c r="F20" s="15">
        <f t="shared" si="6"/>
        <v>84</v>
      </c>
      <c r="G20" s="204">
        <f>'[2]12'!H22</f>
        <v>39</v>
      </c>
      <c r="H20" s="205">
        <f>'[2]12'!I22</f>
        <v>0</v>
      </c>
      <c r="I20" s="205">
        <f>'[2]12'!J22</f>
        <v>0</v>
      </c>
      <c r="J20" s="205">
        <f>'[2]12'!K22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'[2]12'!B23</f>
        <v>84</v>
      </c>
      <c r="C21" s="205">
        <f>'[2]12'!C23</f>
        <v>0</v>
      </c>
      <c r="D21" s="205">
        <f>'[2]12'!D23</f>
        <v>0</v>
      </c>
      <c r="E21" s="205">
        <f>'[2]12'!E23</f>
        <v>0</v>
      </c>
      <c r="F21" s="15">
        <f t="shared" si="6"/>
        <v>84</v>
      </c>
      <c r="G21" s="204">
        <f>'[2]12'!H23</f>
        <v>39</v>
      </c>
      <c r="H21" s="205">
        <f>'[2]12'!I23</f>
        <v>0</v>
      </c>
      <c r="I21" s="205">
        <f>'[2]12'!J23</f>
        <v>0</v>
      </c>
      <c r="J21" s="205">
        <f>'[2]12'!K23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'[2]12'!B24</f>
        <v>84</v>
      </c>
      <c r="C22" s="205">
        <f>'[2]12'!C24</f>
        <v>0</v>
      </c>
      <c r="D22" s="205">
        <f>'[2]12'!D24</f>
        <v>0</v>
      </c>
      <c r="E22" s="205">
        <f>'[2]12'!E24</f>
        <v>0</v>
      </c>
      <c r="F22" s="15">
        <f t="shared" si="6"/>
        <v>84</v>
      </c>
      <c r="G22" s="204">
        <f>'[2]12'!H24</f>
        <v>39</v>
      </c>
      <c r="H22" s="205">
        <f>'[2]12'!I24</f>
        <v>0</v>
      </c>
      <c r="I22" s="205">
        <f>'[2]12'!J24</f>
        <v>0</v>
      </c>
      <c r="J22" s="205">
        <f>'[2]12'!K24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'[2]12'!B25</f>
        <v>84</v>
      </c>
      <c r="C23" s="205">
        <f>'[2]12'!C25</f>
        <v>0</v>
      </c>
      <c r="D23" s="205">
        <f>'[2]12'!D25</f>
        <v>0</v>
      </c>
      <c r="E23" s="205">
        <f>'[2]12'!E25</f>
        <v>0</v>
      </c>
      <c r="F23" s="15">
        <f t="shared" si="6"/>
        <v>84</v>
      </c>
      <c r="G23" s="204">
        <f>'[2]12'!H25</f>
        <v>39</v>
      </c>
      <c r="H23" s="205">
        <f>'[2]12'!I25</f>
        <v>0</v>
      </c>
      <c r="I23" s="205">
        <f>'[2]12'!J25</f>
        <v>0</v>
      </c>
      <c r="J23" s="205">
        <f>'[2]12'!K25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'[2]12'!B26</f>
        <v>84</v>
      </c>
      <c r="C24" s="205">
        <f>'[2]12'!C26</f>
        <v>0</v>
      </c>
      <c r="D24" s="205">
        <f>'[2]12'!D26</f>
        <v>0</v>
      </c>
      <c r="E24" s="205">
        <f>'[2]12'!E26</f>
        <v>0</v>
      </c>
      <c r="F24" s="15">
        <f t="shared" si="6"/>
        <v>84</v>
      </c>
      <c r="G24" s="204">
        <f>'[2]12'!H26</f>
        <v>39</v>
      </c>
      <c r="H24" s="205">
        <f>'[2]12'!I26</f>
        <v>0</v>
      </c>
      <c r="I24" s="205">
        <f>'[2]12'!J26</f>
        <v>0</v>
      </c>
      <c r="J24" s="205">
        <f>'[2]12'!K26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'[2]12'!B27</f>
        <v>84</v>
      </c>
      <c r="C25" s="205">
        <f>'[2]12'!C27</f>
        <v>0</v>
      </c>
      <c r="D25" s="205">
        <f>'[2]12'!D27</f>
        <v>0</v>
      </c>
      <c r="E25" s="205">
        <f>'[2]12'!E27</f>
        <v>0</v>
      </c>
      <c r="F25" s="15">
        <f t="shared" si="6"/>
        <v>84</v>
      </c>
      <c r="G25" s="204">
        <f>'[2]12'!H27</f>
        <v>39</v>
      </c>
      <c r="H25" s="205">
        <f>'[2]12'!I27</f>
        <v>0</v>
      </c>
      <c r="I25" s="205">
        <f>'[2]12'!J27</f>
        <v>0</v>
      </c>
      <c r="J25" s="205">
        <f>'[2]12'!K27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'[2]12'!B28</f>
        <v>84</v>
      </c>
      <c r="C26" s="205">
        <f>'[2]12'!C28</f>
        <v>0</v>
      </c>
      <c r="D26" s="205">
        <f>'[2]12'!D28</f>
        <v>0</v>
      </c>
      <c r="E26" s="205">
        <f>'[2]12'!E28</f>
        <v>0</v>
      </c>
      <c r="F26" s="15">
        <f t="shared" si="6"/>
        <v>84</v>
      </c>
      <c r="G26" s="204">
        <f>'[2]12'!H28</f>
        <v>39</v>
      </c>
      <c r="H26" s="205">
        <f>'[2]12'!I28</f>
        <v>0</v>
      </c>
      <c r="I26" s="205">
        <f>'[2]12'!J28</f>
        <v>0</v>
      </c>
      <c r="J26" s="205">
        <f>'[2]12'!K28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'[2]12'!B29</f>
        <v>84</v>
      </c>
      <c r="C27" s="205">
        <f>'[2]12'!C29</f>
        <v>0</v>
      </c>
      <c r="D27" s="205">
        <f>'[2]12'!D29</f>
        <v>0</v>
      </c>
      <c r="E27" s="205">
        <f>'[2]12'!E29</f>
        <v>0</v>
      </c>
      <c r="F27" s="15">
        <f t="shared" si="6"/>
        <v>84</v>
      </c>
      <c r="G27" s="204">
        <f>'[2]12'!H29</f>
        <v>39</v>
      </c>
      <c r="H27" s="205">
        <f>'[2]12'!I29</f>
        <v>0</v>
      </c>
      <c r="I27" s="205">
        <f>'[2]12'!J29</f>
        <v>0</v>
      </c>
      <c r="J27" s="205">
        <f>'[2]12'!K29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'[2]12'!B30</f>
        <v>84</v>
      </c>
      <c r="C28" s="205">
        <f>'[2]12'!C30</f>
        <v>0</v>
      </c>
      <c r="D28" s="205">
        <f>'[2]12'!D30</f>
        <v>0</v>
      </c>
      <c r="E28" s="205">
        <f>'[2]12'!E30</f>
        <v>0</v>
      </c>
      <c r="F28" s="15">
        <f t="shared" si="6"/>
        <v>84</v>
      </c>
      <c r="G28" s="204">
        <f>'[2]12'!H30</f>
        <v>39</v>
      </c>
      <c r="H28" s="205">
        <f>'[2]12'!I30</f>
        <v>0</v>
      </c>
      <c r="I28" s="205">
        <f>'[2]12'!J30</f>
        <v>0</v>
      </c>
      <c r="J28" s="205">
        <f>'[2]12'!K30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'[2]12'!B31</f>
        <v>84</v>
      </c>
      <c r="C29" s="205">
        <f>'[2]12'!C31</f>
        <v>0</v>
      </c>
      <c r="D29" s="205">
        <f>'[2]12'!D31</f>
        <v>0</v>
      </c>
      <c r="E29" s="205">
        <f>'[2]12'!E31</f>
        <v>0</v>
      </c>
      <c r="F29" s="15">
        <f t="shared" si="6"/>
        <v>84</v>
      </c>
      <c r="G29" s="204">
        <f>'[2]12'!H31</f>
        <v>39</v>
      </c>
      <c r="H29" s="205">
        <f>'[2]12'!I31</f>
        <v>0</v>
      </c>
      <c r="I29" s="205">
        <f>'[2]12'!J31</f>
        <v>0</v>
      </c>
      <c r="J29" s="205">
        <f>'[2]12'!K31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'[2]12'!B32</f>
        <v>84</v>
      </c>
      <c r="C30" s="205">
        <f>'[2]12'!C32</f>
        <v>0</v>
      </c>
      <c r="D30" s="205">
        <f>'[2]12'!D32</f>
        <v>0</v>
      </c>
      <c r="E30" s="205">
        <f>'[2]12'!E32</f>
        <v>0</v>
      </c>
      <c r="F30" s="15">
        <f t="shared" si="6"/>
        <v>84</v>
      </c>
      <c r="G30" s="204">
        <f>'[2]12'!H32</f>
        <v>39</v>
      </c>
      <c r="H30" s="205">
        <f>'[2]12'!I32</f>
        <v>0</v>
      </c>
      <c r="I30" s="205">
        <f>'[2]12'!J32</f>
        <v>0</v>
      </c>
      <c r="J30" s="205">
        <f>'[2]12'!K32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'[2]12'!B33</f>
        <v>84</v>
      </c>
      <c r="C31" s="205">
        <f>'[2]12'!C33</f>
        <v>0</v>
      </c>
      <c r="D31" s="205">
        <f>'[2]12'!D33</f>
        <v>0</v>
      </c>
      <c r="E31" s="205">
        <f>'[2]12'!E33</f>
        <v>0</v>
      </c>
      <c r="F31" s="15">
        <f t="shared" si="6"/>
        <v>84</v>
      </c>
      <c r="G31" s="204">
        <f>'[2]12'!H33</f>
        <v>39</v>
      </c>
      <c r="H31" s="205">
        <f>'[2]12'!I33</f>
        <v>0</v>
      </c>
      <c r="I31" s="205">
        <f>'[2]12'!J33</f>
        <v>0</v>
      </c>
      <c r="J31" s="205">
        <f>'[2]12'!K33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'[2]12'!B34</f>
        <v>84</v>
      </c>
      <c r="C32" s="205">
        <f>'[2]12'!C34</f>
        <v>0</v>
      </c>
      <c r="D32" s="205">
        <f>'[2]12'!D34</f>
        <v>0</v>
      </c>
      <c r="E32" s="205">
        <f>'[2]12'!E34</f>
        <v>0</v>
      </c>
      <c r="F32" s="15">
        <f t="shared" si="6"/>
        <v>84</v>
      </c>
      <c r="G32" s="204">
        <f>'[2]12'!H34</f>
        <v>39</v>
      </c>
      <c r="H32" s="205">
        <f>'[2]12'!I34</f>
        <v>0</v>
      </c>
      <c r="I32" s="205">
        <f>'[2]12'!J34</f>
        <v>0</v>
      </c>
      <c r="J32" s="205">
        <f>'[2]12'!K34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'[2]12'!B35</f>
        <v>84</v>
      </c>
      <c r="C33" s="205">
        <f>'[2]12'!C35</f>
        <v>0</v>
      </c>
      <c r="D33" s="205">
        <f>'[2]12'!D35</f>
        <v>0</v>
      </c>
      <c r="E33" s="205">
        <f>'[2]12'!E35</f>
        <v>0</v>
      </c>
      <c r="F33" s="15">
        <f t="shared" si="6"/>
        <v>84</v>
      </c>
      <c r="G33" s="204">
        <f>'[2]12'!H35</f>
        <v>39</v>
      </c>
      <c r="H33" s="205">
        <f>'[2]12'!I35</f>
        <v>0</v>
      </c>
      <c r="I33" s="205">
        <f>'[2]12'!J35</f>
        <v>0</v>
      </c>
      <c r="J33" s="205">
        <f>'[2]12'!K35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'[2]12'!B36</f>
        <v>84</v>
      </c>
      <c r="C34" s="205">
        <f>'[2]12'!C36</f>
        <v>0</v>
      </c>
      <c r="D34" s="205">
        <f>'[2]12'!D36</f>
        <v>0</v>
      </c>
      <c r="E34" s="205">
        <f>'[2]12'!E36</f>
        <v>0</v>
      </c>
      <c r="F34" s="15">
        <f t="shared" si="6"/>
        <v>84</v>
      </c>
      <c r="G34" s="204">
        <f>'[2]12'!H36</f>
        <v>39</v>
      </c>
      <c r="H34" s="205">
        <f>'[2]12'!I36</f>
        <v>0</v>
      </c>
      <c r="I34" s="205">
        <f>'[2]12'!J36</f>
        <v>0</v>
      </c>
      <c r="J34" s="205">
        <f>'[2]12'!K36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'[2]12'!B37</f>
        <v>84</v>
      </c>
      <c r="C35" s="205">
        <f>'[2]12'!C37</f>
        <v>0</v>
      </c>
      <c r="D35" s="205">
        <f>'[2]12'!D37</f>
        <v>0</v>
      </c>
      <c r="E35" s="205">
        <f>'[2]12'!E37</f>
        <v>0</v>
      </c>
      <c r="F35" s="15">
        <f t="shared" si="6"/>
        <v>84</v>
      </c>
      <c r="G35" s="204">
        <f>'[2]12'!H37</f>
        <v>39</v>
      </c>
      <c r="H35" s="205">
        <f>'[2]12'!I37</f>
        <v>0</v>
      </c>
      <c r="I35" s="205">
        <f>'[2]12'!J37</f>
        <v>0</v>
      </c>
      <c r="J35" s="205">
        <f>'[2]12'!K37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'[2]12'!B38</f>
        <v>84</v>
      </c>
      <c r="C36" s="205">
        <f>'[2]12'!C38</f>
        <v>0</v>
      </c>
      <c r="D36" s="205">
        <f>'[2]12'!D38</f>
        <v>0</v>
      </c>
      <c r="E36" s="205">
        <f>'[2]12'!E38</f>
        <v>0</v>
      </c>
      <c r="F36" s="15">
        <f t="shared" si="6"/>
        <v>84</v>
      </c>
      <c r="G36" s="204">
        <f>'[2]12'!H38</f>
        <v>39</v>
      </c>
      <c r="H36" s="205">
        <f>'[2]12'!I38</f>
        <v>0</v>
      </c>
      <c r="I36" s="205">
        <f>'[2]12'!J38</f>
        <v>0</v>
      </c>
      <c r="J36" s="205">
        <f>'[2]12'!K38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'[2]12'!B39</f>
        <v>84</v>
      </c>
      <c r="C37" s="205">
        <f>'[2]12'!C39</f>
        <v>0</v>
      </c>
      <c r="D37" s="205">
        <f>'[2]12'!D39</f>
        <v>0</v>
      </c>
      <c r="E37" s="205">
        <f>'[2]12'!E39</f>
        <v>0</v>
      </c>
      <c r="F37" s="15">
        <f t="shared" si="6"/>
        <v>84</v>
      </c>
      <c r="G37" s="204">
        <f>'[2]12'!H39</f>
        <v>38</v>
      </c>
      <c r="H37" s="205">
        <f>'[2]12'!I39</f>
        <v>0</v>
      </c>
      <c r="I37" s="205">
        <f>'[2]12'!J39</f>
        <v>0</v>
      </c>
      <c r="J37" s="205">
        <f>'[2]12'!K39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'[2]12'!B40</f>
        <v>84</v>
      </c>
      <c r="C38" s="205">
        <f>'[2]12'!C40</f>
        <v>0</v>
      </c>
      <c r="D38" s="205">
        <f>'[2]12'!D40</f>
        <v>0</v>
      </c>
      <c r="E38" s="205">
        <f>'[2]12'!E40</f>
        <v>0</v>
      </c>
      <c r="F38" s="15">
        <f t="shared" si="6"/>
        <v>84</v>
      </c>
      <c r="G38" s="204">
        <f>'[2]12'!H40</f>
        <v>38</v>
      </c>
      <c r="H38" s="205">
        <f>'[2]12'!I40</f>
        <v>0</v>
      </c>
      <c r="I38" s="205">
        <f>'[2]12'!J40</f>
        <v>0</v>
      </c>
      <c r="J38" s="205">
        <f>'[2]12'!K40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'[2]12'!B41</f>
        <v>84</v>
      </c>
      <c r="C39" s="205">
        <f>'[2]12'!C41</f>
        <v>0</v>
      </c>
      <c r="D39" s="205">
        <f>'[2]12'!D41</f>
        <v>0</v>
      </c>
      <c r="E39" s="205">
        <f>'[2]12'!E41</f>
        <v>0</v>
      </c>
      <c r="F39" s="15">
        <f t="shared" si="6"/>
        <v>84</v>
      </c>
      <c r="G39" s="204">
        <f>'[2]12'!H41</f>
        <v>39</v>
      </c>
      <c r="H39" s="205">
        <f>'[2]12'!I41</f>
        <v>0</v>
      </c>
      <c r="I39" s="205">
        <f>'[2]12'!J41</f>
        <v>0</v>
      </c>
      <c r="J39" s="205">
        <f>'[2]12'!K41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'[2]12'!B42</f>
        <v>84</v>
      </c>
      <c r="C40" s="205">
        <f>'[2]12'!C42</f>
        <v>0</v>
      </c>
      <c r="D40" s="205">
        <f>'[2]12'!D42</f>
        <v>0</v>
      </c>
      <c r="E40" s="205">
        <f>'[2]12'!E42</f>
        <v>0</v>
      </c>
      <c r="F40" s="15">
        <f t="shared" si="6"/>
        <v>84</v>
      </c>
      <c r="G40" s="204">
        <f>'[2]12'!H42</f>
        <v>39</v>
      </c>
      <c r="H40" s="205">
        <f>'[2]12'!I42</f>
        <v>0</v>
      </c>
      <c r="I40" s="205">
        <f>'[2]12'!J42</f>
        <v>0</v>
      </c>
      <c r="J40" s="205">
        <f>'[2]12'!K42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'[2]12'!B43</f>
        <v>84</v>
      </c>
      <c r="C41" s="205">
        <f>'[2]12'!C43</f>
        <v>0</v>
      </c>
      <c r="D41" s="205">
        <f>'[2]12'!D43</f>
        <v>0</v>
      </c>
      <c r="E41" s="205">
        <f>'[2]12'!E43</f>
        <v>0</v>
      </c>
      <c r="F41" s="15">
        <f t="shared" si="6"/>
        <v>84</v>
      </c>
      <c r="G41" s="204">
        <f>'[2]12'!H43</f>
        <v>39</v>
      </c>
      <c r="H41" s="205">
        <f>'[2]12'!I43</f>
        <v>0</v>
      </c>
      <c r="I41" s="205">
        <f>'[2]12'!J43</f>
        <v>0</v>
      </c>
      <c r="J41" s="205">
        <f>'[2]12'!K43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'[2]12'!B44</f>
        <v>84</v>
      </c>
      <c r="C42" s="205">
        <f>'[2]12'!C44</f>
        <v>0</v>
      </c>
      <c r="D42" s="205">
        <f>'[2]12'!D44</f>
        <v>0</v>
      </c>
      <c r="E42" s="205">
        <f>'[2]12'!E44</f>
        <v>0</v>
      </c>
      <c r="F42" s="15">
        <f t="shared" si="6"/>
        <v>84</v>
      </c>
      <c r="G42" s="204">
        <f>'[2]12'!H44</f>
        <v>39</v>
      </c>
      <c r="H42" s="205">
        <f>'[2]12'!I44</f>
        <v>0</v>
      </c>
      <c r="I42" s="205">
        <f>'[2]12'!J44</f>
        <v>0</v>
      </c>
      <c r="J42" s="205">
        <f>'[2]12'!K44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'[2]12'!B45</f>
        <v>84</v>
      </c>
      <c r="C43" s="205">
        <f>'[2]12'!C45</f>
        <v>0</v>
      </c>
      <c r="D43" s="205">
        <f>'[2]12'!D45</f>
        <v>0</v>
      </c>
      <c r="E43" s="205">
        <f>'[2]12'!E45</f>
        <v>0</v>
      </c>
      <c r="F43" s="15">
        <f t="shared" si="6"/>
        <v>84</v>
      </c>
      <c r="G43" s="204">
        <f>'[2]12'!H45</f>
        <v>39</v>
      </c>
      <c r="H43" s="205">
        <f>'[2]12'!I45</f>
        <v>0</v>
      </c>
      <c r="I43" s="205">
        <f>'[2]12'!J45</f>
        <v>0</v>
      </c>
      <c r="J43" s="205">
        <f>'[2]12'!K45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'[2]12'!B46</f>
        <v>84</v>
      </c>
      <c r="C44" s="205">
        <f>'[2]12'!C46</f>
        <v>0</v>
      </c>
      <c r="D44" s="205">
        <f>'[2]12'!D46</f>
        <v>0</v>
      </c>
      <c r="E44" s="205">
        <f>'[2]12'!E46</f>
        <v>0</v>
      </c>
      <c r="F44" s="15">
        <f t="shared" si="6"/>
        <v>84</v>
      </c>
      <c r="G44" s="204">
        <f>'[2]12'!H46</f>
        <v>39</v>
      </c>
      <c r="H44" s="205">
        <f>'[2]12'!I46</f>
        <v>0</v>
      </c>
      <c r="I44" s="205">
        <f>'[2]12'!J46</f>
        <v>0</v>
      </c>
      <c r="J44" s="205">
        <f>'[2]12'!K46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'[2]12'!B47</f>
        <v>84</v>
      </c>
      <c r="C45" s="205">
        <f>'[2]12'!C47</f>
        <v>0</v>
      </c>
      <c r="D45" s="205">
        <f>'[2]12'!D47</f>
        <v>0</v>
      </c>
      <c r="E45" s="205">
        <f>'[2]12'!E47</f>
        <v>0</v>
      </c>
      <c r="F45" s="15">
        <f t="shared" si="6"/>
        <v>84</v>
      </c>
      <c r="G45" s="204">
        <f>'[2]12'!H47</f>
        <v>39</v>
      </c>
      <c r="H45" s="205">
        <f>'[2]12'!I47</f>
        <v>0</v>
      </c>
      <c r="I45" s="205">
        <f>'[2]12'!J47</f>
        <v>0</v>
      </c>
      <c r="J45" s="205">
        <f>'[2]12'!K47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'[2]12'!B48</f>
        <v>84</v>
      </c>
      <c r="C46" s="205">
        <f>'[2]12'!C48</f>
        <v>0</v>
      </c>
      <c r="D46" s="205">
        <f>'[2]12'!D48</f>
        <v>0</v>
      </c>
      <c r="E46" s="205">
        <f>'[2]12'!E48</f>
        <v>0</v>
      </c>
      <c r="F46" s="15">
        <f t="shared" si="6"/>
        <v>84</v>
      </c>
      <c r="G46" s="204">
        <f>'[2]12'!H48</f>
        <v>39</v>
      </c>
      <c r="H46" s="205">
        <f>'[2]12'!I48</f>
        <v>0</v>
      </c>
      <c r="I46" s="205">
        <f>'[2]12'!J48</f>
        <v>0</v>
      </c>
      <c r="J46" s="205">
        <f>'[2]12'!K48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'[2]12'!B49</f>
        <v>84</v>
      </c>
      <c r="C47" s="205">
        <f>'[2]12'!C49</f>
        <v>0</v>
      </c>
      <c r="D47" s="205">
        <f>'[2]12'!D49</f>
        <v>0</v>
      </c>
      <c r="E47" s="205">
        <f>'[2]12'!E49</f>
        <v>0</v>
      </c>
      <c r="F47" s="15">
        <f t="shared" si="6"/>
        <v>84</v>
      </c>
      <c r="G47" s="204">
        <f>'[2]12'!H49</f>
        <v>38</v>
      </c>
      <c r="H47" s="205">
        <f>'[2]12'!I49</f>
        <v>0</v>
      </c>
      <c r="I47" s="205">
        <f>'[2]12'!J49</f>
        <v>0</v>
      </c>
      <c r="J47" s="205">
        <f>'[2]12'!K49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'[2]12'!B50</f>
        <v>84</v>
      </c>
      <c r="C48" s="205">
        <f>'[2]12'!C50</f>
        <v>0</v>
      </c>
      <c r="D48" s="205">
        <f>'[2]12'!D50</f>
        <v>0</v>
      </c>
      <c r="E48" s="205">
        <f>'[2]12'!E50</f>
        <v>0</v>
      </c>
      <c r="F48" s="15">
        <f t="shared" si="6"/>
        <v>84</v>
      </c>
      <c r="G48" s="204">
        <f>'[2]12'!H50</f>
        <v>38</v>
      </c>
      <c r="H48" s="205">
        <f>'[2]12'!I50</f>
        <v>0</v>
      </c>
      <c r="I48" s="205">
        <f>'[2]12'!J50</f>
        <v>0</v>
      </c>
      <c r="J48" s="205">
        <f>'[2]12'!K50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'[2]12'!B51</f>
        <v>84</v>
      </c>
      <c r="C49" s="205">
        <f>'[2]12'!C51</f>
        <v>0</v>
      </c>
      <c r="D49" s="205">
        <f>'[2]12'!D51</f>
        <v>0</v>
      </c>
      <c r="E49" s="205">
        <f>'[2]12'!E51</f>
        <v>0</v>
      </c>
      <c r="F49" s="15">
        <f t="shared" si="6"/>
        <v>84</v>
      </c>
      <c r="G49" s="204">
        <f>'[2]12'!H51</f>
        <v>38</v>
      </c>
      <c r="H49" s="205">
        <f>'[2]12'!I51</f>
        <v>0</v>
      </c>
      <c r="I49" s="205">
        <f>'[2]12'!J51</f>
        <v>0</v>
      </c>
      <c r="J49" s="205">
        <f>'[2]12'!K51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'[2]12'!B52</f>
        <v>84</v>
      </c>
      <c r="C50" s="205">
        <f>'[2]12'!C52</f>
        <v>0</v>
      </c>
      <c r="D50" s="205">
        <f>'[2]12'!D52</f>
        <v>0</v>
      </c>
      <c r="E50" s="205">
        <f>'[2]12'!E52</f>
        <v>0</v>
      </c>
      <c r="F50" s="15">
        <f t="shared" si="6"/>
        <v>84</v>
      </c>
      <c r="G50" s="204">
        <f>'[2]12'!H52</f>
        <v>38</v>
      </c>
      <c r="H50" s="205">
        <f>'[2]12'!I52</f>
        <v>0</v>
      </c>
      <c r="I50" s="205">
        <f>'[2]12'!J52</f>
        <v>0</v>
      </c>
      <c r="J50" s="205">
        <f>'[2]12'!K52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'[2]12'!B53</f>
        <v>84</v>
      </c>
      <c r="C51" s="205">
        <f>'[2]12'!C53</f>
        <v>0</v>
      </c>
      <c r="D51" s="205">
        <f>'[2]12'!D53</f>
        <v>0</v>
      </c>
      <c r="E51" s="205">
        <f>'[2]12'!E53</f>
        <v>0</v>
      </c>
      <c r="F51" s="15">
        <f t="shared" si="6"/>
        <v>84</v>
      </c>
      <c r="G51" s="204">
        <f>'[2]12'!H53</f>
        <v>38</v>
      </c>
      <c r="H51" s="205">
        <f>'[2]12'!I53</f>
        <v>0</v>
      </c>
      <c r="I51" s="205">
        <f>'[2]12'!J53</f>
        <v>0</v>
      </c>
      <c r="J51" s="205">
        <f>'[2]12'!K53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'[2]12'!B54</f>
        <v>84</v>
      </c>
      <c r="C52" s="205">
        <f>'[2]12'!C54</f>
        <v>0</v>
      </c>
      <c r="D52" s="205">
        <f>'[2]12'!D54</f>
        <v>0</v>
      </c>
      <c r="E52" s="205">
        <f>'[2]12'!E54</f>
        <v>0</v>
      </c>
      <c r="F52" s="15">
        <f t="shared" si="6"/>
        <v>84</v>
      </c>
      <c r="G52" s="204">
        <f>'[2]12'!H54</f>
        <v>38</v>
      </c>
      <c r="H52" s="205">
        <f>'[2]12'!I54</f>
        <v>0</v>
      </c>
      <c r="I52" s="205">
        <f>'[2]12'!J54</f>
        <v>0</v>
      </c>
      <c r="J52" s="205">
        <f>'[2]12'!K54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'[2]12'!B55</f>
        <v>84</v>
      </c>
      <c r="C53" s="205">
        <f>'[2]12'!C55</f>
        <v>0</v>
      </c>
      <c r="D53" s="205">
        <f>'[2]12'!D55</f>
        <v>0</v>
      </c>
      <c r="E53" s="205">
        <f>'[2]12'!E55</f>
        <v>0</v>
      </c>
      <c r="F53" s="15">
        <f t="shared" si="6"/>
        <v>84</v>
      </c>
      <c r="G53" s="204">
        <f>'[2]12'!H55</f>
        <v>38</v>
      </c>
      <c r="H53" s="205">
        <f>'[2]12'!I55</f>
        <v>0</v>
      </c>
      <c r="I53" s="205">
        <f>'[2]12'!J55</f>
        <v>0</v>
      </c>
      <c r="J53" s="205">
        <f>'[2]12'!K55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'[2]12'!B56</f>
        <v>84</v>
      </c>
      <c r="C54" s="205">
        <f>'[2]12'!C56</f>
        <v>0</v>
      </c>
      <c r="D54" s="205">
        <f>'[2]12'!D56</f>
        <v>0</v>
      </c>
      <c r="E54" s="205">
        <f>'[2]12'!E56</f>
        <v>0</v>
      </c>
      <c r="F54" s="15">
        <f t="shared" si="6"/>
        <v>84</v>
      </c>
      <c r="G54" s="204">
        <f>'[2]12'!H56</f>
        <v>38</v>
      </c>
      <c r="H54" s="205">
        <f>'[2]12'!I56</f>
        <v>0</v>
      </c>
      <c r="I54" s="205">
        <f>'[2]12'!J56</f>
        <v>0</v>
      </c>
      <c r="J54" s="205">
        <f>'[2]12'!K56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'[2]12'!B57</f>
        <v>84</v>
      </c>
      <c r="C55" s="205">
        <f>'[2]12'!C57</f>
        <v>0</v>
      </c>
      <c r="D55" s="205">
        <f>'[2]12'!D57</f>
        <v>0</v>
      </c>
      <c r="E55" s="205">
        <f>'[2]12'!E57</f>
        <v>0</v>
      </c>
      <c r="F55" s="15">
        <f t="shared" si="6"/>
        <v>84</v>
      </c>
      <c r="G55" s="204">
        <f>'[2]12'!H57</f>
        <v>38</v>
      </c>
      <c r="H55" s="205">
        <f>'[2]12'!I57</f>
        <v>0</v>
      </c>
      <c r="I55" s="205">
        <f>'[2]12'!J57</f>
        <v>0</v>
      </c>
      <c r="J55" s="205">
        <f>'[2]12'!K57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'[2]12'!B58</f>
        <v>84</v>
      </c>
      <c r="C56" s="205">
        <f>'[2]12'!C58</f>
        <v>0</v>
      </c>
      <c r="D56" s="205">
        <f>'[2]12'!D58</f>
        <v>0</v>
      </c>
      <c r="E56" s="205">
        <f>'[2]12'!E58</f>
        <v>0</v>
      </c>
      <c r="F56" s="15">
        <f t="shared" si="6"/>
        <v>84</v>
      </c>
      <c r="G56" s="204">
        <f>'[2]12'!H58</f>
        <v>38</v>
      </c>
      <c r="H56" s="205">
        <f>'[2]12'!I58</f>
        <v>0</v>
      </c>
      <c r="I56" s="205">
        <f>'[2]12'!J58</f>
        <v>0</v>
      </c>
      <c r="J56" s="205">
        <f>'[2]12'!K58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'[2]12'!B59</f>
        <v>84</v>
      </c>
      <c r="C57" s="205">
        <f>'[2]12'!C59</f>
        <v>0</v>
      </c>
      <c r="D57" s="205">
        <f>'[2]12'!D59</f>
        <v>0</v>
      </c>
      <c r="E57" s="205">
        <f>'[2]12'!E59</f>
        <v>0</v>
      </c>
      <c r="F57" s="15">
        <f t="shared" si="6"/>
        <v>84</v>
      </c>
      <c r="G57" s="204">
        <f>'[2]12'!H59</f>
        <v>38</v>
      </c>
      <c r="H57" s="205">
        <f>'[2]12'!I59</f>
        <v>0</v>
      </c>
      <c r="I57" s="205">
        <f>'[2]12'!J59</f>
        <v>0</v>
      </c>
      <c r="J57" s="205">
        <f>'[2]12'!K59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'[2]12'!B60</f>
        <v>84</v>
      </c>
      <c r="C58" s="205">
        <f>'[2]12'!C60</f>
        <v>0</v>
      </c>
      <c r="D58" s="205">
        <f>'[2]12'!D60</f>
        <v>0</v>
      </c>
      <c r="E58" s="205">
        <f>'[2]12'!E60</f>
        <v>0</v>
      </c>
      <c r="F58" s="15">
        <f t="shared" si="6"/>
        <v>84</v>
      </c>
      <c r="G58" s="204">
        <f>'[2]12'!H60</f>
        <v>38</v>
      </c>
      <c r="H58" s="205">
        <f>'[2]12'!I60</f>
        <v>0</v>
      </c>
      <c r="I58" s="205">
        <f>'[2]12'!J60</f>
        <v>0</v>
      </c>
      <c r="J58" s="205">
        <f>'[2]12'!K60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'[2]12'!B61</f>
        <v>84</v>
      </c>
      <c r="C59" s="205">
        <f>'[2]12'!C61</f>
        <v>0</v>
      </c>
      <c r="D59" s="205">
        <f>'[2]12'!D61</f>
        <v>0</v>
      </c>
      <c r="E59" s="205">
        <f>'[2]12'!E61</f>
        <v>0</v>
      </c>
      <c r="F59" s="15">
        <f t="shared" si="6"/>
        <v>84</v>
      </c>
      <c r="G59" s="204">
        <f>'[2]12'!H61</f>
        <v>37</v>
      </c>
      <c r="H59" s="205">
        <f>'[2]12'!I61</f>
        <v>0</v>
      </c>
      <c r="I59" s="205">
        <f>'[2]12'!J61</f>
        <v>0</v>
      </c>
      <c r="J59" s="205">
        <f>'[2]12'!K61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'[2]12'!B62</f>
        <v>84</v>
      </c>
      <c r="C60" s="205">
        <f>'[2]12'!C62</f>
        <v>0</v>
      </c>
      <c r="D60" s="205">
        <f>'[2]12'!D62</f>
        <v>0</v>
      </c>
      <c r="E60" s="205">
        <f>'[2]12'!E62</f>
        <v>0</v>
      </c>
      <c r="F60" s="15">
        <f t="shared" si="6"/>
        <v>84</v>
      </c>
      <c r="G60" s="204">
        <f>'[2]12'!H62</f>
        <v>37</v>
      </c>
      <c r="H60" s="205">
        <f>'[2]12'!I62</f>
        <v>0</v>
      </c>
      <c r="I60" s="205">
        <f>'[2]12'!J62</f>
        <v>0</v>
      </c>
      <c r="J60" s="205">
        <f>'[2]12'!K62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'[2]12'!B63</f>
        <v>84</v>
      </c>
      <c r="C61" s="205">
        <f>'[2]12'!C63</f>
        <v>0</v>
      </c>
      <c r="D61" s="205">
        <f>'[2]12'!D63</f>
        <v>0</v>
      </c>
      <c r="E61" s="205">
        <f>'[2]12'!E63</f>
        <v>0</v>
      </c>
      <c r="F61" s="15">
        <f t="shared" si="6"/>
        <v>84</v>
      </c>
      <c r="G61" s="204">
        <f>'[2]12'!H63</f>
        <v>37</v>
      </c>
      <c r="H61" s="205">
        <f>'[2]12'!I63</f>
        <v>0</v>
      </c>
      <c r="I61" s="205">
        <f>'[2]12'!J63</f>
        <v>0</v>
      </c>
      <c r="J61" s="205">
        <f>'[2]12'!K63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'[2]12'!B64</f>
        <v>84</v>
      </c>
      <c r="C62" s="205">
        <f>'[2]12'!C64</f>
        <v>0</v>
      </c>
      <c r="D62" s="205">
        <f>'[2]12'!D64</f>
        <v>0</v>
      </c>
      <c r="E62" s="205">
        <f>'[2]12'!E64</f>
        <v>0</v>
      </c>
      <c r="F62" s="15">
        <f t="shared" si="6"/>
        <v>84</v>
      </c>
      <c r="G62" s="204">
        <f>'[2]12'!H64</f>
        <v>37</v>
      </c>
      <c r="H62" s="205">
        <f>'[2]12'!I64</f>
        <v>0</v>
      </c>
      <c r="I62" s="205">
        <f>'[2]12'!J64</f>
        <v>0</v>
      </c>
      <c r="J62" s="205">
        <f>'[2]12'!K64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'[2]12'!B65</f>
        <v>84</v>
      </c>
      <c r="C63" s="205">
        <f>'[2]12'!C65</f>
        <v>0</v>
      </c>
      <c r="D63" s="205">
        <f>'[2]12'!D65</f>
        <v>0</v>
      </c>
      <c r="E63" s="205">
        <f>'[2]12'!E65</f>
        <v>0</v>
      </c>
      <c r="F63" s="15">
        <f t="shared" si="6"/>
        <v>84</v>
      </c>
      <c r="G63" s="204">
        <f>'[2]12'!H65</f>
        <v>37</v>
      </c>
      <c r="H63" s="205">
        <f>'[2]12'!I65</f>
        <v>0</v>
      </c>
      <c r="I63" s="205">
        <f>'[2]12'!J65</f>
        <v>0</v>
      </c>
      <c r="J63" s="205">
        <f>'[2]12'!K65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'[2]12'!B66</f>
        <v>84</v>
      </c>
      <c r="C64" s="205">
        <f>'[2]12'!C66</f>
        <v>0</v>
      </c>
      <c r="D64" s="205">
        <f>'[2]12'!D66</f>
        <v>0</v>
      </c>
      <c r="E64" s="205">
        <f>'[2]12'!E66</f>
        <v>0</v>
      </c>
      <c r="F64" s="15">
        <f t="shared" si="6"/>
        <v>84</v>
      </c>
      <c r="G64" s="204">
        <f>'[2]12'!H66</f>
        <v>37</v>
      </c>
      <c r="H64" s="205">
        <f>'[2]12'!I66</f>
        <v>0</v>
      </c>
      <c r="I64" s="205">
        <f>'[2]12'!J66</f>
        <v>0</v>
      </c>
      <c r="J64" s="205">
        <f>'[2]12'!K66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'[2]12'!B67</f>
        <v>84</v>
      </c>
      <c r="C65" s="205">
        <f>'[2]12'!C67</f>
        <v>0</v>
      </c>
      <c r="D65" s="205">
        <f>'[2]12'!D67</f>
        <v>0</v>
      </c>
      <c r="E65" s="205">
        <f>'[2]12'!E67</f>
        <v>0</v>
      </c>
      <c r="F65" s="15">
        <f t="shared" si="6"/>
        <v>84</v>
      </c>
      <c r="G65" s="204">
        <f>'[2]12'!H67</f>
        <v>37</v>
      </c>
      <c r="H65" s="205">
        <f>'[2]12'!I67</f>
        <v>0</v>
      </c>
      <c r="I65" s="205">
        <f>'[2]12'!J67</f>
        <v>0</v>
      </c>
      <c r="J65" s="205">
        <f>'[2]12'!K67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'[2]12'!B68</f>
        <v>84</v>
      </c>
      <c r="C66" s="205">
        <f>'[2]12'!C68</f>
        <v>0</v>
      </c>
      <c r="D66" s="205">
        <f>'[2]12'!D68</f>
        <v>0</v>
      </c>
      <c r="E66" s="205">
        <f>'[2]12'!E68</f>
        <v>0</v>
      </c>
      <c r="F66" s="15">
        <f t="shared" si="6"/>
        <v>84</v>
      </c>
      <c r="G66" s="204">
        <f>'[2]12'!H68</f>
        <v>37</v>
      </c>
      <c r="H66" s="205">
        <f>'[2]12'!I68</f>
        <v>0</v>
      </c>
      <c r="I66" s="205">
        <f>'[2]12'!J68</f>
        <v>0</v>
      </c>
      <c r="J66" s="205">
        <f>'[2]12'!K68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'[2]12'!B69</f>
        <v>84</v>
      </c>
      <c r="C67" s="205">
        <f>'[2]12'!C69</f>
        <v>0</v>
      </c>
      <c r="D67" s="205">
        <f>'[2]12'!D69</f>
        <v>0</v>
      </c>
      <c r="E67" s="205">
        <f>'[2]12'!E69</f>
        <v>0</v>
      </c>
      <c r="F67" s="15">
        <f t="shared" si="6"/>
        <v>84</v>
      </c>
      <c r="G67" s="204">
        <f>'[2]12'!H69</f>
        <v>37</v>
      </c>
      <c r="H67" s="205">
        <f>'[2]12'!I69</f>
        <v>0</v>
      </c>
      <c r="I67" s="205">
        <f>'[2]12'!J69</f>
        <v>0</v>
      </c>
      <c r="J67" s="205">
        <f>'[2]12'!K69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'[2]12'!B70</f>
        <v>84</v>
      </c>
      <c r="C68" s="205">
        <f>'[2]12'!C70</f>
        <v>0</v>
      </c>
      <c r="D68" s="205">
        <f>'[2]12'!D70</f>
        <v>0</v>
      </c>
      <c r="E68" s="205">
        <f>'[2]12'!E70</f>
        <v>0</v>
      </c>
      <c r="F68" s="15">
        <f t="shared" si="6"/>
        <v>84</v>
      </c>
      <c r="G68" s="204">
        <f>'[2]12'!H70</f>
        <v>37</v>
      </c>
      <c r="H68" s="205">
        <f>'[2]12'!I70</f>
        <v>0</v>
      </c>
      <c r="I68" s="205">
        <f>'[2]12'!J70</f>
        <v>0</v>
      </c>
      <c r="J68" s="205">
        <f>'[2]12'!K70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'[2]12'!B71</f>
        <v>84</v>
      </c>
      <c r="C69" s="205">
        <f>'[2]12'!C71</f>
        <v>0</v>
      </c>
      <c r="D69" s="205">
        <f>'[2]12'!D71</f>
        <v>0</v>
      </c>
      <c r="E69" s="205">
        <f>'[2]12'!E71</f>
        <v>0</v>
      </c>
      <c r="F69" s="15">
        <f t="shared" ref="F69:F98" si="16">SUM(B69:E69)</f>
        <v>84</v>
      </c>
      <c r="G69" s="204">
        <f>'[2]12'!H71</f>
        <v>37</v>
      </c>
      <c r="H69" s="205">
        <f>'[2]12'!I71</f>
        <v>0</v>
      </c>
      <c r="I69" s="205">
        <f>'[2]12'!J71</f>
        <v>0</v>
      </c>
      <c r="J69" s="205">
        <f>'[2]12'!K71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'[2]12'!B72</f>
        <v>84</v>
      </c>
      <c r="C70" s="205">
        <f>'[2]12'!C72</f>
        <v>0</v>
      </c>
      <c r="D70" s="205">
        <f>'[2]12'!D72</f>
        <v>0</v>
      </c>
      <c r="E70" s="205">
        <f>'[2]12'!E72</f>
        <v>0</v>
      </c>
      <c r="F70" s="15">
        <f t="shared" si="16"/>
        <v>84</v>
      </c>
      <c r="G70" s="204">
        <f>'[2]12'!H72</f>
        <v>37</v>
      </c>
      <c r="H70" s="205">
        <f>'[2]12'!I72</f>
        <v>0</v>
      </c>
      <c r="I70" s="205">
        <f>'[2]12'!J72</f>
        <v>0</v>
      </c>
      <c r="J70" s="205">
        <f>'[2]12'!K72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'[2]12'!B73</f>
        <v>84</v>
      </c>
      <c r="C71" s="205">
        <f>'[2]12'!C73</f>
        <v>0</v>
      </c>
      <c r="D71" s="205">
        <f>'[2]12'!D73</f>
        <v>0</v>
      </c>
      <c r="E71" s="205">
        <f>'[2]12'!E73</f>
        <v>0</v>
      </c>
      <c r="F71" s="15">
        <f t="shared" si="16"/>
        <v>84</v>
      </c>
      <c r="G71" s="204">
        <f>'[2]12'!H73</f>
        <v>37</v>
      </c>
      <c r="H71" s="205">
        <f>'[2]12'!I73</f>
        <v>0</v>
      </c>
      <c r="I71" s="205">
        <f>'[2]12'!J73</f>
        <v>0</v>
      </c>
      <c r="J71" s="205">
        <f>'[2]12'!K73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'[2]12'!B74</f>
        <v>84</v>
      </c>
      <c r="C72" s="205">
        <f>'[2]12'!C74</f>
        <v>0</v>
      </c>
      <c r="D72" s="205">
        <f>'[2]12'!D74</f>
        <v>0</v>
      </c>
      <c r="E72" s="205">
        <f>'[2]12'!E74</f>
        <v>0</v>
      </c>
      <c r="F72" s="15">
        <f t="shared" si="16"/>
        <v>84</v>
      </c>
      <c r="G72" s="204">
        <f>'[2]12'!H74</f>
        <v>37</v>
      </c>
      <c r="H72" s="205">
        <f>'[2]12'!I74</f>
        <v>0</v>
      </c>
      <c r="I72" s="205">
        <f>'[2]12'!J74</f>
        <v>0</v>
      </c>
      <c r="J72" s="205">
        <f>'[2]12'!K74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'[2]12'!B75</f>
        <v>84</v>
      </c>
      <c r="C73" s="205">
        <f>'[2]12'!C75</f>
        <v>0</v>
      </c>
      <c r="D73" s="205">
        <f>'[2]12'!D75</f>
        <v>0</v>
      </c>
      <c r="E73" s="205">
        <f>'[2]12'!E75</f>
        <v>0</v>
      </c>
      <c r="F73" s="15">
        <f t="shared" si="16"/>
        <v>84</v>
      </c>
      <c r="G73" s="204">
        <f>'[2]12'!H75</f>
        <v>37</v>
      </c>
      <c r="H73" s="205">
        <f>'[2]12'!I75</f>
        <v>0</v>
      </c>
      <c r="I73" s="205">
        <f>'[2]12'!J75</f>
        <v>0</v>
      </c>
      <c r="J73" s="205">
        <f>'[2]12'!K75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'[2]12'!B76</f>
        <v>84</v>
      </c>
      <c r="C74" s="205">
        <f>'[2]12'!C76</f>
        <v>0</v>
      </c>
      <c r="D74" s="205">
        <f>'[2]12'!D76</f>
        <v>0</v>
      </c>
      <c r="E74" s="205">
        <f>'[2]12'!E76</f>
        <v>0</v>
      </c>
      <c r="F74" s="15">
        <f t="shared" si="16"/>
        <v>84</v>
      </c>
      <c r="G74" s="204">
        <f>'[2]12'!H76</f>
        <v>37</v>
      </c>
      <c r="H74" s="205">
        <f>'[2]12'!I76</f>
        <v>0</v>
      </c>
      <c r="I74" s="205">
        <f>'[2]12'!J76</f>
        <v>0</v>
      </c>
      <c r="J74" s="205">
        <f>'[2]12'!K76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'[2]12'!B77</f>
        <v>84</v>
      </c>
      <c r="C75" s="205">
        <f>'[2]12'!C77</f>
        <v>0</v>
      </c>
      <c r="D75" s="205">
        <f>'[2]12'!D77</f>
        <v>0</v>
      </c>
      <c r="E75" s="205">
        <f>'[2]12'!E77</f>
        <v>0</v>
      </c>
      <c r="F75" s="15">
        <f t="shared" si="16"/>
        <v>84</v>
      </c>
      <c r="G75" s="204">
        <f>'[2]12'!H77</f>
        <v>37</v>
      </c>
      <c r="H75" s="205">
        <f>'[2]12'!I77</f>
        <v>0</v>
      </c>
      <c r="I75" s="205">
        <f>'[2]12'!J77</f>
        <v>0</v>
      </c>
      <c r="J75" s="205">
        <f>'[2]12'!K77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'[2]12'!B78</f>
        <v>84</v>
      </c>
      <c r="C76" s="205">
        <f>'[2]12'!C78</f>
        <v>0</v>
      </c>
      <c r="D76" s="205">
        <f>'[2]12'!D78</f>
        <v>0</v>
      </c>
      <c r="E76" s="205">
        <f>'[2]12'!E78</f>
        <v>0</v>
      </c>
      <c r="F76" s="15">
        <f t="shared" si="16"/>
        <v>84</v>
      </c>
      <c r="G76" s="204">
        <f>'[2]12'!H78</f>
        <v>38</v>
      </c>
      <c r="H76" s="205">
        <f>'[2]12'!I78</f>
        <v>0</v>
      </c>
      <c r="I76" s="205">
        <f>'[2]12'!J78</f>
        <v>0</v>
      </c>
      <c r="J76" s="205">
        <f>'[2]12'!K78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'[2]12'!B79</f>
        <v>84</v>
      </c>
      <c r="C77" s="205">
        <f>'[2]12'!C79</f>
        <v>0</v>
      </c>
      <c r="D77" s="205">
        <f>'[2]12'!D79</f>
        <v>0</v>
      </c>
      <c r="E77" s="205">
        <f>'[2]12'!E79</f>
        <v>0</v>
      </c>
      <c r="F77" s="15">
        <f t="shared" si="16"/>
        <v>84</v>
      </c>
      <c r="G77" s="204">
        <f>'[2]12'!H79</f>
        <v>38</v>
      </c>
      <c r="H77" s="205">
        <f>'[2]12'!I79</f>
        <v>0</v>
      </c>
      <c r="I77" s="205">
        <f>'[2]12'!J79</f>
        <v>0</v>
      </c>
      <c r="J77" s="205">
        <f>'[2]12'!K79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'[2]12'!B80</f>
        <v>84</v>
      </c>
      <c r="C78" s="205">
        <f>'[2]12'!C80</f>
        <v>0</v>
      </c>
      <c r="D78" s="205">
        <f>'[2]12'!D80</f>
        <v>0</v>
      </c>
      <c r="E78" s="205">
        <f>'[2]12'!E80</f>
        <v>0</v>
      </c>
      <c r="F78" s="15">
        <f t="shared" si="16"/>
        <v>84</v>
      </c>
      <c r="G78" s="204">
        <f>'[2]12'!H80</f>
        <v>38</v>
      </c>
      <c r="H78" s="205">
        <f>'[2]12'!I80</f>
        <v>0</v>
      </c>
      <c r="I78" s="205">
        <f>'[2]12'!J80</f>
        <v>0</v>
      </c>
      <c r="J78" s="205">
        <f>'[2]12'!K80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'[2]12'!B81</f>
        <v>84</v>
      </c>
      <c r="C79" s="205">
        <f>'[2]12'!C81</f>
        <v>0</v>
      </c>
      <c r="D79" s="205">
        <f>'[2]12'!D81</f>
        <v>0</v>
      </c>
      <c r="E79" s="205">
        <f>'[2]12'!E81</f>
        <v>0</v>
      </c>
      <c r="F79" s="15">
        <f t="shared" si="16"/>
        <v>84</v>
      </c>
      <c r="G79" s="204">
        <f>'[2]12'!H81</f>
        <v>38</v>
      </c>
      <c r="H79" s="205">
        <f>'[2]12'!I81</f>
        <v>0</v>
      </c>
      <c r="I79" s="205">
        <f>'[2]12'!J81</f>
        <v>0</v>
      </c>
      <c r="J79" s="205">
        <f>'[2]12'!K81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'[2]12'!B82</f>
        <v>84</v>
      </c>
      <c r="C80" s="205">
        <f>'[2]12'!C82</f>
        <v>0</v>
      </c>
      <c r="D80" s="205">
        <f>'[2]12'!D82</f>
        <v>0</v>
      </c>
      <c r="E80" s="205">
        <f>'[2]12'!E82</f>
        <v>0</v>
      </c>
      <c r="F80" s="15">
        <f t="shared" si="16"/>
        <v>84</v>
      </c>
      <c r="G80" s="204">
        <f>'[2]12'!H82</f>
        <v>38</v>
      </c>
      <c r="H80" s="205">
        <f>'[2]12'!I82</f>
        <v>0</v>
      </c>
      <c r="I80" s="205">
        <f>'[2]12'!J82</f>
        <v>0</v>
      </c>
      <c r="J80" s="205">
        <f>'[2]12'!K82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'[2]12'!B83</f>
        <v>84</v>
      </c>
      <c r="C81" s="205">
        <f>'[2]12'!C83</f>
        <v>0</v>
      </c>
      <c r="D81" s="205">
        <f>'[2]12'!D83</f>
        <v>0</v>
      </c>
      <c r="E81" s="205">
        <f>'[2]12'!E83</f>
        <v>0</v>
      </c>
      <c r="F81" s="15">
        <f t="shared" si="16"/>
        <v>84</v>
      </c>
      <c r="G81" s="204">
        <f>'[2]12'!H83</f>
        <v>38</v>
      </c>
      <c r="H81" s="205">
        <f>'[2]12'!I83</f>
        <v>0</v>
      </c>
      <c r="I81" s="205">
        <f>'[2]12'!J83</f>
        <v>0</v>
      </c>
      <c r="J81" s="205">
        <f>'[2]12'!K83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'[2]12'!B84</f>
        <v>84</v>
      </c>
      <c r="C82" s="205">
        <f>'[2]12'!C84</f>
        <v>0</v>
      </c>
      <c r="D82" s="205">
        <f>'[2]12'!D84</f>
        <v>0</v>
      </c>
      <c r="E82" s="205">
        <f>'[2]12'!E84</f>
        <v>0</v>
      </c>
      <c r="F82" s="15">
        <f t="shared" si="16"/>
        <v>84</v>
      </c>
      <c r="G82" s="204">
        <f>'[2]12'!H84</f>
        <v>38</v>
      </c>
      <c r="H82" s="205">
        <f>'[2]12'!I84</f>
        <v>0</v>
      </c>
      <c r="I82" s="205">
        <f>'[2]12'!J84</f>
        <v>0</v>
      </c>
      <c r="J82" s="205">
        <f>'[2]12'!K84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'[2]12'!B85</f>
        <v>84</v>
      </c>
      <c r="C83" s="205">
        <f>'[2]12'!C85</f>
        <v>0</v>
      </c>
      <c r="D83" s="205">
        <f>'[2]12'!D85</f>
        <v>0</v>
      </c>
      <c r="E83" s="205">
        <f>'[2]12'!E85</f>
        <v>0</v>
      </c>
      <c r="F83" s="15">
        <f t="shared" si="16"/>
        <v>84</v>
      </c>
      <c r="G83" s="204">
        <f>'[2]12'!H85</f>
        <v>38</v>
      </c>
      <c r="H83" s="205">
        <f>'[2]12'!I85</f>
        <v>0</v>
      </c>
      <c r="I83" s="205">
        <f>'[2]12'!J85</f>
        <v>0</v>
      </c>
      <c r="J83" s="205">
        <f>'[2]12'!K85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'[2]12'!B86</f>
        <v>84</v>
      </c>
      <c r="C84" s="205">
        <f>'[2]12'!C86</f>
        <v>0</v>
      </c>
      <c r="D84" s="205">
        <f>'[2]12'!D86</f>
        <v>0</v>
      </c>
      <c r="E84" s="205">
        <f>'[2]12'!E86</f>
        <v>0</v>
      </c>
      <c r="F84" s="15">
        <f t="shared" si="16"/>
        <v>84</v>
      </c>
      <c r="G84" s="204">
        <f>'[2]12'!H86</f>
        <v>38</v>
      </c>
      <c r="H84" s="205">
        <f>'[2]12'!I86</f>
        <v>0</v>
      </c>
      <c r="I84" s="205">
        <f>'[2]12'!J86</f>
        <v>0</v>
      </c>
      <c r="J84" s="205">
        <f>'[2]12'!K86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'[2]12'!B87</f>
        <v>84</v>
      </c>
      <c r="C85" s="205">
        <f>'[2]12'!C87</f>
        <v>0</v>
      </c>
      <c r="D85" s="205">
        <f>'[2]12'!D87</f>
        <v>0</v>
      </c>
      <c r="E85" s="205">
        <f>'[2]12'!E87</f>
        <v>0</v>
      </c>
      <c r="F85" s="15">
        <f t="shared" si="16"/>
        <v>84</v>
      </c>
      <c r="G85" s="204">
        <f>'[2]12'!H87</f>
        <v>38</v>
      </c>
      <c r="H85" s="205">
        <f>'[2]12'!I87</f>
        <v>0</v>
      </c>
      <c r="I85" s="205">
        <f>'[2]12'!J87</f>
        <v>0</v>
      </c>
      <c r="J85" s="205">
        <f>'[2]12'!K87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'[2]12'!B88</f>
        <v>84</v>
      </c>
      <c r="C86" s="205">
        <f>'[2]12'!C88</f>
        <v>0</v>
      </c>
      <c r="D86" s="205">
        <f>'[2]12'!D88</f>
        <v>0</v>
      </c>
      <c r="E86" s="205">
        <f>'[2]12'!E88</f>
        <v>0</v>
      </c>
      <c r="F86" s="15">
        <f t="shared" si="16"/>
        <v>84</v>
      </c>
      <c r="G86" s="204">
        <f>'[2]12'!H88</f>
        <v>38</v>
      </c>
      <c r="H86" s="205">
        <f>'[2]12'!I88</f>
        <v>0</v>
      </c>
      <c r="I86" s="205">
        <f>'[2]12'!J88</f>
        <v>0</v>
      </c>
      <c r="J86" s="205">
        <f>'[2]12'!K88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'[2]12'!B89</f>
        <v>84</v>
      </c>
      <c r="C87" s="205">
        <f>'[2]12'!C89</f>
        <v>0</v>
      </c>
      <c r="D87" s="205">
        <f>'[2]12'!D89</f>
        <v>0</v>
      </c>
      <c r="E87" s="205">
        <f>'[2]12'!E89</f>
        <v>0</v>
      </c>
      <c r="F87" s="15">
        <f t="shared" si="16"/>
        <v>84</v>
      </c>
      <c r="G87" s="204">
        <f>'[2]12'!H89</f>
        <v>38</v>
      </c>
      <c r="H87" s="205">
        <f>'[2]12'!I89</f>
        <v>0</v>
      </c>
      <c r="I87" s="205">
        <f>'[2]12'!J89</f>
        <v>0</v>
      </c>
      <c r="J87" s="205">
        <f>'[2]12'!K89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'[2]12'!B90</f>
        <v>84</v>
      </c>
      <c r="C88" s="205">
        <f>'[2]12'!C90</f>
        <v>0</v>
      </c>
      <c r="D88" s="205">
        <f>'[2]12'!D90</f>
        <v>0</v>
      </c>
      <c r="E88" s="205">
        <f>'[2]12'!E90</f>
        <v>0</v>
      </c>
      <c r="F88" s="15">
        <f t="shared" si="16"/>
        <v>84</v>
      </c>
      <c r="G88" s="204">
        <f>'[2]12'!H90</f>
        <v>38</v>
      </c>
      <c r="H88" s="205">
        <f>'[2]12'!I90</f>
        <v>0</v>
      </c>
      <c r="I88" s="205">
        <f>'[2]12'!J90</f>
        <v>0</v>
      </c>
      <c r="J88" s="205">
        <f>'[2]12'!K90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'[2]12'!B91</f>
        <v>84</v>
      </c>
      <c r="C89" s="205">
        <f>'[2]12'!C91</f>
        <v>0</v>
      </c>
      <c r="D89" s="205">
        <f>'[2]12'!D91</f>
        <v>0</v>
      </c>
      <c r="E89" s="205">
        <f>'[2]12'!E91</f>
        <v>0</v>
      </c>
      <c r="F89" s="15">
        <f t="shared" si="16"/>
        <v>84</v>
      </c>
      <c r="G89" s="204">
        <f>'[2]12'!H91</f>
        <v>38</v>
      </c>
      <c r="H89" s="205">
        <f>'[2]12'!I91</f>
        <v>0</v>
      </c>
      <c r="I89" s="205">
        <f>'[2]12'!J91</f>
        <v>0</v>
      </c>
      <c r="J89" s="205">
        <f>'[2]12'!K91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'[2]12'!B92</f>
        <v>84</v>
      </c>
      <c r="C90" s="205">
        <f>'[2]12'!C92</f>
        <v>0</v>
      </c>
      <c r="D90" s="205">
        <f>'[2]12'!D92</f>
        <v>0</v>
      </c>
      <c r="E90" s="205">
        <f>'[2]12'!E92</f>
        <v>0</v>
      </c>
      <c r="F90" s="15">
        <f t="shared" si="16"/>
        <v>84</v>
      </c>
      <c r="G90" s="204">
        <f>'[2]12'!H92</f>
        <v>38</v>
      </c>
      <c r="H90" s="205">
        <f>'[2]12'!I92</f>
        <v>0</v>
      </c>
      <c r="I90" s="205">
        <f>'[2]12'!J92</f>
        <v>0</v>
      </c>
      <c r="J90" s="205">
        <f>'[2]12'!K92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'[2]12'!B93</f>
        <v>84</v>
      </c>
      <c r="C91" s="205">
        <f>'[2]12'!C93</f>
        <v>0</v>
      </c>
      <c r="D91" s="205">
        <f>'[2]12'!D93</f>
        <v>0</v>
      </c>
      <c r="E91" s="205">
        <f>'[2]12'!E93</f>
        <v>0</v>
      </c>
      <c r="F91" s="15">
        <f t="shared" si="16"/>
        <v>84</v>
      </c>
      <c r="G91" s="204">
        <f>'[2]12'!H93</f>
        <v>38</v>
      </c>
      <c r="H91" s="205">
        <f>'[2]12'!I93</f>
        <v>0</v>
      </c>
      <c r="I91" s="205">
        <f>'[2]12'!J93</f>
        <v>0</v>
      </c>
      <c r="J91" s="205">
        <f>'[2]12'!K93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'[2]12'!B94</f>
        <v>84</v>
      </c>
      <c r="C92" s="205">
        <f>'[2]12'!C94</f>
        <v>0</v>
      </c>
      <c r="D92" s="205">
        <f>'[2]12'!D94</f>
        <v>0</v>
      </c>
      <c r="E92" s="205">
        <f>'[2]12'!E94</f>
        <v>0</v>
      </c>
      <c r="F92" s="15">
        <f t="shared" si="16"/>
        <v>84</v>
      </c>
      <c r="G92" s="204">
        <f>'[2]12'!H94</f>
        <v>38</v>
      </c>
      <c r="H92" s="205">
        <f>'[2]12'!I94</f>
        <v>0</v>
      </c>
      <c r="I92" s="205">
        <f>'[2]12'!J94</f>
        <v>0</v>
      </c>
      <c r="J92" s="205">
        <f>'[2]12'!K94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'[2]12'!B95</f>
        <v>84</v>
      </c>
      <c r="C93" s="205">
        <f>'[2]12'!C95</f>
        <v>0</v>
      </c>
      <c r="D93" s="205">
        <f>'[2]12'!D95</f>
        <v>0</v>
      </c>
      <c r="E93" s="205">
        <f>'[2]12'!E95</f>
        <v>0</v>
      </c>
      <c r="F93" s="15">
        <f t="shared" si="16"/>
        <v>84</v>
      </c>
      <c r="G93" s="204">
        <f>'[2]12'!H95</f>
        <v>38</v>
      </c>
      <c r="H93" s="205">
        <f>'[2]12'!I95</f>
        <v>0</v>
      </c>
      <c r="I93" s="205">
        <f>'[2]12'!J95</f>
        <v>0</v>
      </c>
      <c r="J93" s="205">
        <f>'[2]12'!K95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'[2]12'!B96</f>
        <v>84</v>
      </c>
      <c r="C94" s="205">
        <f>'[2]12'!C96</f>
        <v>0</v>
      </c>
      <c r="D94" s="205">
        <f>'[2]12'!D96</f>
        <v>0</v>
      </c>
      <c r="E94" s="205">
        <f>'[2]12'!E96</f>
        <v>0</v>
      </c>
      <c r="F94" s="15">
        <f t="shared" si="16"/>
        <v>84</v>
      </c>
      <c r="G94" s="204">
        <f>'[2]12'!H96</f>
        <v>38</v>
      </c>
      <c r="H94" s="205">
        <f>'[2]12'!I96</f>
        <v>0</v>
      </c>
      <c r="I94" s="205">
        <f>'[2]12'!J96</f>
        <v>0</v>
      </c>
      <c r="J94" s="205">
        <f>'[2]12'!K96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'[2]12'!B97</f>
        <v>84</v>
      </c>
      <c r="C95" s="205">
        <f>'[2]12'!C97</f>
        <v>0</v>
      </c>
      <c r="D95" s="205">
        <f>'[2]12'!D97</f>
        <v>0</v>
      </c>
      <c r="E95" s="205">
        <f>'[2]12'!E97</f>
        <v>0</v>
      </c>
      <c r="F95" s="15">
        <f t="shared" si="16"/>
        <v>84</v>
      </c>
      <c r="G95" s="204">
        <f>'[2]12'!H97</f>
        <v>38</v>
      </c>
      <c r="H95" s="205">
        <f>'[2]12'!I97</f>
        <v>0</v>
      </c>
      <c r="I95" s="205">
        <f>'[2]12'!J97</f>
        <v>0</v>
      </c>
      <c r="J95" s="205">
        <f>'[2]12'!K97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'[2]12'!B98</f>
        <v>84</v>
      </c>
      <c r="C96" s="205">
        <f>'[2]12'!C98</f>
        <v>0</v>
      </c>
      <c r="D96" s="205">
        <f>'[2]12'!D98</f>
        <v>0</v>
      </c>
      <c r="E96" s="205">
        <f>'[2]12'!E98</f>
        <v>0</v>
      </c>
      <c r="F96" s="15">
        <f t="shared" si="16"/>
        <v>84</v>
      </c>
      <c r="G96" s="204">
        <f>'[2]12'!H98</f>
        <v>38</v>
      </c>
      <c r="H96" s="205">
        <f>'[2]12'!I98</f>
        <v>0</v>
      </c>
      <c r="I96" s="205">
        <f>'[2]12'!J98</f>
        <v>0</v>
      </c>
      <c r="J96" s="205">
        <f>'[2]12'!K98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'[2]12'!B99</f>
        <v>84</v>
      </c>
      <c r="C97" s="205">
        <f>'[2]12'!C99</f>
        <v>0</v>
      </c>
      <c r="D97" s="205">
        <f>'[2]12'!D99</f>
        <v>0</v>
      </c>
      <c r="E97" s="205">
        <f>'[2]12'!E99</f>
        <v>0</v>
      </c>
      <c r="F97" s="15">
        <f t="shared" si="16"/>
        <v>84</v>
      </c>
      <c r="G97" s="204">
        <f>'[2]12'!H99</f>
        <v>38</v>
      </c>
      <c r="H97" s="205">
        <f>'[2]12'!I99</f>
        <v>0</v>
      </c>
      <c r="I97" s="205">
        <f>'[2]12'!J99</f>
        <v>0</v>
      </c>
      <c r="J97" s="205">
        <f>'[2]12'!K99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'[2]12'!B100</f>
        <v>84</v>
      </c>
      <c r="C98" s="205">
        <f>'[2]12'!C100</f>
        <v>0</v>
      </c>
      <c r="D98" s="205">
        <f>'[2]12'!D100</f>
        <v>0</v>
      </c>
      <c r="E98" s="205">
        <f>'[2]12'!E100</f>
        <v>0</v>
      </c>
      <c r="F98" s="15">
        <f t="shared" si="16"/>
        <v>84</v>
      </c>
      <c r="G98" s="204">
        <f>'[2]12'!H100</f>
        <v>38</v>
      </c>
      <c r="H98" s="205">
        <f>'[2]12'!I100</f>
        <v>0</v>
      </c>
      <c r="I98" s="205">
        <f>'[2]12'!J100</f>
        <v>0</v>
      </c>
      <c r="J98" s="205">
        <f>'[2]12'!K100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0.91825000000000001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0.91825000000000001</v>
      </c>
      <c r="L99" s="171">
        <f t="shared" si="17"/>
        <v>2.4E-2</v>
      </c>
      <c r="M99" s="171">
        <f t="shared" si="17"/>
        <v>0.90594999999999992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0.90594999999999992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1040</v>
      </c>
      <c r="G3" s="16">
        <f>'[3]12'!G5</f>
        <v>0</v>
      </c>
      <c r="H3" s="17">
        <f>SUM(B3:G3)</f>
        <v>1360</v>
      </c>
      <c r="I3" s="15">
        <f>'[3]12'!J5</f>
        <v>320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150.68</v>
      </c>
      <c r="N3" s="16">
        <f>'[3]12'!O5</f>
        <v>0</v>
      </c>
      <c r="O3" s="17">
        <f>SUM(I3:N3)</f>
        <v>470.68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150.68</v>
      </c>
      <c r="V3" s="16">
        <f t="shared" si="0"/>
        <v>0</v>
      </c>
      <c r="W3" s="17">
        <f>SUM(Q3:V3)</f>
        <v>470.68</v>
      </c>
      <c r="X3" s="8">
        <f>AW3</f>
        <v>29.37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29.37</v>
      </c>
      <c r="AE3" s="8">
        <f>BD3</f>
        <v>29.37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29.37</v>
      </c>
      <c r="AL3" s="8">
        <f t="shared" ref="AL3:AQ18" si="3">Q3-X3-AE3</f>
        <v>261.26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150.68</v>
      </c>
      <c r="AQ3" s="8">
        <f t="shared" si="3"/>
        <v>0</v>
      </c>
      <c r="AR3" s="8">
        <f>SUM(AL3:AQ3)</f>
        <v>411.94</v>
      </c>
      <c r="AT3" s="8">
        <v>30.36</v>
      </c>
      <c r="AU3" s="8">
        <v>30.36</v>
      </c>
      <c r="AW3" s="207">
        <v>29.37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29.37</v>
      </c>
      <c r="BD3" s="207">
        <v>29.37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29.37</v>
      </c>
      <c r="BL3" s="8">
        <f>AT3</f>
        <v>30.36</v>
      </c>
      <c r="BM3" s="8">
        <f>AU3</f>
        <v>30.36</v>
      </c>
      <c r="BN3" s="8">
        <f>BC3</f>
        <v>29.37</v>
      </c>
      <c r="BO3" s="8">
        <f>BJ3</f>
        <v>29.37</v>
      </c>
      <c r="BP3" s="182">
        <f>BL3-BN3</f>
        <v>0.98999999999999844</v>
      </c>
      <c r="BQ3" s="182">
        <f>BM3-BO3</f>
        <v>0.98999999999999844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1040</v>
      </c>
      <c r="G4" s="16">
        <f>'[3]12'!G6</f>
        <v>0</v>
      </c>
      <c r="H4" s="17">
        <f>SUM(B4:G4)</f>
        <v>1360</v>
      </c>
      <c r="I4" s="15">
        <f>'[3]12'!J6</f>
        <v>320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150.68</v>
      </c>
      <c r="N4" s="16">
        <f>'[3]12'!O6</f>
        <v>0</v>
      </c>
      <c r="O4" s="17">
        <f>SUM(I4:N4)</f>
        <v>470.68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150.68</v>
      </c>
      <c r="V4" s="16">
        <f>IF($P4=1,N4,IF(AND($P4=0.985,N4&gt;0.985*G4),G4*0.985,IF(AND($P4=0.965,N4&gt;0.965*G4),0.965*G4,N4)))</f>
        <v>0</v>
      </c>
      <c r="W4" s="17">
        <f>SUM(Q4:V4)</f>
        <v>470.68</v>
      </c>
      <c r="X4" s="8">
        <f t="shared" ref="X4:X67" si="4">AW4</f>
        <v>29.37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29.37</v>
      </c>
      <c r="AE4" s="8">
        <f t="shared" ref="AE4:AE67" si="11">BD4</f>
        <v>29.37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29.37</v>
      </c>
      <c r="AL4" s="8">
        <f t="shared" si="3"/>
        <v>261.26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150.68</v>
      </c>
      <c r="AQ4" s="8">
        <f t="shared" si="3"/>
        <v>0</v>
      </c>
      <c r="AR4" s="8">
        <f t="shared" ref="AR4:AR67" si="18">SUM(AL4:AQ4)</f>
        <v>411.94</v>
      </c>
      <c r="AT4" s="8">
        <v>30.36</v>
      </c>
      <c r="AU4" s="8">
        <v>30.36</v>
      </c>
      <c r="AW4" s="207">
        <v>29.37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29.37</v>
      </c>
      <c r="BD4" s="207">
        <v>29.37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29.37</v>
      </c>
      <c r="BL4" s="8">
        <f t="shared" ref="BL4:BL67" si="21">AT4</f>
        <v>30.36</v>
      </c>
      <c r="BM4" s="8">
        <f t="shared" ref="BM4:BM67" si="22">AU4</f>
        <v>30.36</v>
      </c>
      <c r="BN4" s="8">
        <f t="shared" ref="BN4:BN67" si="23">BC4</f>
        <v>29.37</v>
      </c>
      <c r="BO4" s="8">
        <f t="shared" ref="BO4:BO67" si="24">BJ4</f>
        <v>29.37</v>
      </c>
      <c r="BP4" s="182">
        <f t="shared" ref="BP4:BP67" si="25">BL4-BN4</f>
        <v>0.98999999999999844</v>
      </c>
      <c r="BQ4" s="182">
        <f t="shared" ref="BQ4:BQ67" si="26">BM4-BO4</f>
        <v>0.98999999999999844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1040</v>
      </c>
      <c r="G5" s="16">
        <f>'[3]12'!G7</f>
        <v>0</v>
      </c>
      <c r="H5" s="17">
        <f t="shared" ref="H5:H68" si="27">SUM(B5:G5)</f>
        <v>1360</v>
      </c>
      <c r="I5" s="15">
        <f>'[3]12'!J7</f>
        <v>320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150.68</v>
      </c>
      <c r="N5" s="16">
        <f>'[3]12'!O7</f>
        <v>0</v>
      </c>
      <c r="O5" s="17">
        <f t="shared" ref="O5:O68" si="28">SUM(I5:N5)</f>
        <v>470.68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150.68</v>
      </c>
      <c r="V5" s="16">
        <f t="shared" si="0"/>
        <v>0</v>
      </c>
      <c r="W5" s="17">
        <f t="shared" ref="W5:W68" si="30">SUM(Q5:V5)</f>
        <v>470.68</v>
      </c>
      <c r="X5" s="8">
        <f t="shared" si="4"/>
        <v>29.37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29.37</v>
      </c>
      <c r="AE5" s="8">
        <f t="shared" si="11"/>
        <v>29.37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29.37</v>
      </c>
      <c r="AL5" s="8">
        <f t="shared" si="3"/>
        <v>261.26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150.68</v>
      </c>
      <c r="AQ5" s="8">
        <f t="shared" si="3"/>
        <v>0</v>
      </c>
      <c r="AR5" s="8">
        <f t="shared" si="18"/>
        <v>411.94</v>
      </c>
      <c r="AT5" s="8">
        <v>30.36</v>
      </c>
      <c r="AU5" s="8">
        <v>30.36</v>
      </c>
      <c r="AW5" s="207">
        <v>29.37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29.37</v>
      </c>
      <c r="BD5" s="207">
        <v>29.37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29.37</v>
      </c>
      <c r="BL5" s="8">
        <f t="shared" si="21"/>
        <v>30.36</v>
      </c>
      <c r="BM5" s="8">
        <f t="shared" si="22"/>
        <v>30.36</v>
      </c>
      <c r="BN5" s="8">
        <f t="shared" si="23"/>
        <v>29.37</v>
      </c>
      <c r="BO5" s="8">
        <f t="shared" si="24"/>
        <v>29.37</v>
      </c>
      <c r="BP5" s="182">
        <f t="shared" si="25"/>
        <v>0.98999999999999844</v>
      </c>
      <c r="BQ5" s="182">
        <f t="shared" si="26"/>
        <v>0.98999999999999844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1040</v>
      </c>
      <c r="G6" s="16">
        <f>'[3]12'!G8</f>
        <v>0</v>
      </c>
      <c r="H6" s="17">
        <f t="shared" si="27"/>
        <v>1360</v>
      </c>
      <c r="I6" s="15">
        <f>'[3]12'!J8</f>
        <v>320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150.68</v>
      </c>
      <c r="N6" s="16">
        <f>'[3]12'!O8</f>
        <v>0</v>
      </c>
      <c r="O6" s="17">
        <f t="shared" si="28"/>
        <v>470.68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150.68</v>
      </c>
      <c r="V6" s="16">
        <f t="shared" si="0"/>
        <v>0</v>
      </c>
      <c r="W6" s="17">
        <f t="shared" si="30"/>
        <v>470.68</v>
      </c>
      <c r="X6" s="8">
        <f t="shared" si="4"/>
        <v>29.37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29.37</v>
      </c>
      <c r="AE6" s="8">
        <f t="shared" si="11"/>
        <v>29.37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29.37</v>
      </c>
      <c r="AL6" s="8">
        <f t="shared" si="3"/>
        <v>261.26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150.68</v>
      </c>
      <c r="AQ6" s="8">
        <f t="shared" si="3"/>
        <v>0</v>
      </c>
      <c r="AR6" s="8">
        <f t="shared" si="18"/>
        <v>411.94</v>
      </c>
      <c r="AT6" s="8">
        <v>30.36</v>
      </c>
      <c r="AU6" s="8">
        <v>30.36</v>
      </c>
      <c r="AW6" s="207">
        <v>29.37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29.37</v>
      </c>
      <c r="BD6" s="207">
        <v>29.37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29.37</v>
      </c>
      <c r="BL6" s="8">
        <f t="shared" si="21"/>
        <v>30.36</v>
      </c>
      <c r="BM6" s="8">
        <f t="shared" si="22"/>
        <v>30.36</v>
      </c>
      <c r="BN6" s="8">
        <f t="shared" si="23"/>
        <v>29.37</v>
      </c>
      <c r="BO6" s="8">
        <f t="shared" si="24"/>
        <v>29.37</v>
      </c>
      <c r="BP6" s="182">
        <f t="shared" si="25"/>
        <v>0.98999999999999844</v>
      </c>
      <c r="BQ6" s="182">
        <f t="shared" si="26"/>
        <v>0.98999999999999844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1040</v>
      </c>
      <c r="G7" s="16">
        <f>'[3]12'!G9</f>
        <v>0</v>
      </c>
      <c r="H7" s="17">
        <f t="shared" si="27"/>
        <v>1360</v>
      </c>
      <c r="I7" s="15">
        <f>'[3]12'!J9</f>
        <v>320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150.68</v>
      </c>
      <c r="N7" s="16">
        <f>'[3]12'!O9</f>
        <v>0</v>
      </c>
      <c r="O7" s="17">
        <f t="shared" si="28"/>
        <v>470.68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150.68</v>
      </c>
      <c r="V7" s="16">
        <f t="shared" si="0"/>
        <v>0</v>
      </c>
      <c r="W7" s="17">
        <f t="shared" si="30"/>
        <v>470.68</v>
      </c>
      <c r="X7" s="8">
        <f t="shared" si="4"/>
        <v>29.37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29.37</v>
      </c>
      <c r="AE7" s="8">
        <f t="shared" si="11"/>
        <v>29.37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29.37</v>
      </c>
      <c r="AL7" s="8">
        <f t="shared" si="3"/>
        <v>261.26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150.68</v>
      </c>
      <c r="AQ7" s="8">
        <f t="shared" si="3"/>
        <v>0</v>
      </c>
      <c r="AR7" s="8">
        <f t="shared" si="18"/>
        <v>411.94</v>
      </c>
      <c r="AT7" s="8">
        <v>30.36</v>
      </c>
      <c r="AU7" s="8">
        <v>30.36</v>
      </c>
      <c r="AW7" s="207">
        <v>29.37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29.37</v>
      </c>
      <c r="BD7" s="207">
        <v>29.37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29.37</v>
      </c>
      <c r="BL7" s="8">
        <f t="shared" si="21"/>
        <v>30.36</v>
      </c>
      <c r="BM7" s="8">
        <f t="shared" si="22"/>
        <v>30.36</v>
      </c>
      <c r="BN7" s="8">
        <f t="shared" si="23"/>
        <v>29.37</v>
      </c>
      <c r="BO7" s="8">
        <f t="shared" si="24"/>
        <v>29.37</v>
      </c>
      <c r="BP7" s="182">
        <f t="shared" si="25"/>
        <v>0.98999999999999844</v>
      </c>
      <c r="BQ7" s="182">
        <f t="shared" si="26"/>
        <v>0.98999999999999844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1040</v>
      </c>
      <c r="G8" s="16">
        <f>'[3]12'!G10</f>
        <v>0</v>
      </c>
      <c r="H8" s="17">
        <f t="shared" si="27"/>
        <v>1360</v>
      </c>
      <c r="I8" s="15">
        <f>'[3]12'!J10</f>
        <v>320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150.68</v>
      </c>
      <c r="N8" s="16">
        <f>'[3]12'!O10</f>
        <v>0</v>
      </c>
      <c r="O8" s="17">
        <f t="shared" si="28"/>
        <v>470.68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150.68</v>
      </c>
      <c r="V8" s="16">
        <f t="shared" si="0"/>
        <v>0</v>
      </c>
      <c r="W8" s="17">
        <f t="shared" si="30"/>
        <v>470.68</v>
      </c>
      <c r="X8" s="8">
        <f t="shared" si="4"/>
        <v>29.37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29.37</v>
      </c>
      <c r="AE8" s="8">
        <f t="shared" si="11"/>
        <v>29.37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29.37</v>
      </c>
      <c r="AL8" s="8">
        <f t="shared" si="3"/>
        <v>261.26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150.68</v>
      </c>
      <c r="AQ8" s="8">
        <f t="shared" si="3"/>
        <v>0</v>
      </c>
      <c r="AR8" s="8">
        <f t="shared" si="18"/>
        <v>411.94</v>
      </c>
      <c r="AT8" s="8">
        <v>30.36</v>
      </c>
      <c r="AU8" s="8">
        <v>30.36</v>
      </c>
      <c r="AW8" s="207">
        <v>29.37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29.37</v>
      </c>
      <c r="BD8" s="207">
        <v>29.37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29.37</v>
      </c>
      <c r="BL8" s="8">
        <f t="shared" si="21"/>
        <v>30.36</v>
      </c>
      <c r="BM8" s="8">
        <f t="shared" si="22"/>
        <v>30.36</v>
      </c>
      <c r="BN8" s="8">
        <f t="shared" si="23"/>
        <v>29.37</v>
      </c>
      <c r="BO8" s="8">
        <f t="shared" si="24"/>
        <v>29.37</v>
      </c>
      <c r="BP8" s="182">
        <f t="shared" si="25"/>
        <v>0.98999999999999844</v>
      </c>
      <c r="BQ8" s="182">
        <f t="shared" si="26"/>
        <v>0.98999999999999844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1040</v>
      </c>
      <c r="G9" s="16">
        <f>'[3]12'!G11</f>
        <v>0</v>
      </c>
      <c r="H9" s="17">
        <f t="shared" si="27"/>
        <v>1360</v>
      </c>
      <c r="I9" s="15">
        <f>'[3]12'!J11</f>
        <v>320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150</v>
      </c>
      <c r="N9" s="16">
        <f>'[3]12'!O11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29.61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2.14</v>
      </c>
      <c r="AC9" s="8">
        <f t="shared" si="9"/>
        <v>0</v>
      </c>
      <c r="AD9" s="8">
        <f t="shared" si="10"/>
        <v>31.75</v>
      </c>
      <c r="AE9" s="8">
        <f t="shared" si="11"/>
        <v>29.61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2.14</v>
      </c>
      <c r="AJ9" s="8">
        <f t="shared" si="16"/>
        <v>0</v>
      </c>
      <c r="AK9" s="8">
        <f t="shared" si="17"/>
        <v>31.75</v>
      </c>
      <c r="AL9" s="8">
        <f t="shared" si="3"/>
        <v>260.77999999999997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145.72000000000003</v>
      </c>
      <c r="AQ9" s="8">
        <f t="shared" si="3"/>
        <v>0</v>
      </c>
      <c r="AR9" s="8">
        <f t="shared" si="18"/>
        <v>406.5</v>
      </c>
      <c r="AT9" s="8">
        <v>29.37</v>
      </c>
      <c r="AU9" s="8">
        <v>29.37</v>
      </c>
      <c r="AW9" s="207">
        <v>29.61</v>
      </c>
      <c r="AX9" s="207">
        <v>0</v>
      </c>
      <c r="AY9" s="207">
        <v>0</v>
      </c>
      <c r="AZ9" s="207">
        <v>0</v>
      </c>
      <c r="BA9" s="207">
        <v>2.14</v>
      </c>
      <c r="BB9" s="207">
        <v>0</v>
      </c>
      <c r="BC9" s="8">
        <f t="shared" si="19"/>
        <v>31.75</v>
      </c>
      <c r="BD9" s="207">
        <v>29.61</v>
      </c>
      <c r="BE9" s="207">
        <v>0</v>
      </c>
      <c r="BF9" s="207">
        <v>0</v>
      </c>
      <c r="BG9" s="207">
        <v>0</v>
      </c>
      <c r="BH9" s="207">
        <v>2.14</v>
      </c>
      <c r="BI9" s="207">
        <v>0</v>
      </c>
      <c r="BJ9" s="8">
        <f t="shared" si="20"/>
        <v>31.75</v>
      </c>
      <c r="BL9" s="8">
        <f t="shared" si="21"/>
        <v>29.37</v>
      </c>
      <c r="BM9" s="8">
        <f t="shared" si="22"/>
        <v>29.37</v>
      </c>
      <c r="BN9" s="8">
        <f t="shared" si="23"/>
        <v>31.75</v>
      </c>
      <c r="BO9" s="8">
        <f t="shared" si="24"/>
        <v>31.75</v>
      </c>
      <c r="BP9" s="182">
        <f t="shared" si="25"/>
        <v>-2.379999999999999</v>
      </c>
      <c r="BQ9" s="182">
        <f t="shared" si="26"/>
        <v>-2.379999999999999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1040</v>
      </c>
      <c r="G10" s="16">
        <f>'[3]12'!G12</f>
        <v>0</v>
      </c>
      <c r="H10" s="17">
        <f t="shared" si="27"/>
        <v>1360</v>
      </c>
      <c r="I10" s="15">
        <f>'[3]12'!J12</f>
        <v>320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150</v>
      </c>
      <c r="N10" s="16">
        <f>'[3]12'!O12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29.61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2.14</v>
      </c>
      <c r="AC10" s="8">
        <f t="shared" si="9"/>
        <v>0</v>
      </c>
      <c r="AD10" s="8">
        <f t="shared" si="10"/>
        <v>31.75</v>
      </c>
      <c r="AE10" s="8">
        <f t="shared" si="11"/>
        <v>29.61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2.14</v>
      </c>
      <c r="AJ10" s="8">
        <f t="shared" si="16"/>
        <v>0</v>
      </c>
      <c r="AK10" s="8">
        <f t="shared" si="17"/>
        <v>31.75</v>
      </c>
      <c r="AL10" s="8">
        <f t="shared" si="3"/>
        <v>260.77999999999997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145.72000000000003</v>
      </c>
      <c r="AQ10" s="8">
        <f t="shared" si="3"/>
        <v>0</v>
      </c>
      <c r="AR10" s="8">
        <f t="shared" si="18"/>
        <v>406.5</v>
      </c>
      <c r="AT10" s="8">
        <v>29.37</v>
      </c>
      <c r="AU10" s="8">
        <v>29.37</v>
      </c>
      <c r="AW10" s="207">
        <v>29.61</v>
      </c>
      <c r="AX10" s="207">
        <v>0</v>
      </c>
      <c r="AY10" s="207">
        <v>0</v>
      </c>
      <c r="AZ10" s="207">
        <v>0</v>
      </c>
      <c r="BA10" s="207">
        <v>2.14</v>
      </c>
      <c r="BB10" s="207">
        <v>0</v>
      </c>
      <c r="BC10" s="8">
        <f t="shared" si="19"/>
        <v>31.75</v>
      </c>
      <c r="BD10" s="207">
        <v>29.61</v>
      </c>
      <c r="BE10" s="207">
        <v>0</v>
      </c>
      <c r="BF10" s="207">
        <v>0</v>
      </c>
      <c r="BG10" s="207">
        <v>0</v>
      </c>
      <c r="BH10" s="207">
        <v>2.14</v>
      </c>
      <c r="BI10" s="207">
        <v>0</v>
      </c>
      <c r="BJ10" s="8">
        <f t="shared" si="20"/>
        <v>31.75</v>
      </c>
      <c r="BL10" s="8">
        <f t="shared" si="21"/>
        <v>29.37</v>
      </c>
      <c r="BM10" s="8">
        <f t="shared" si="22"/>
        <v>29.37</v>
      </c>
      <c r="BN10" s="8">
        <f t="shared" si="23"/>
        <v>31.75</v>
      </c>
      <c r="BO10" s="8">
        <f t="shared" si="24"/>
        <v>31.75</v>
      </c>
      <c r="BP10" s="182">
        <f t="shared" si="25"/>
        <v>-2.379999999999999</v>
      </c>
      <c r="BQ10" s="182">
        <f t="shared" si="26"/>
        <v>-2.379999999999999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1040</v>
      </c>
      <c r="G11" s="16">
        <f>'[3]12'!G13</f>
        <v>0</v>
      </c>
      <c r="H11" s="17">
        <f t="shared" si="27"/>
        <v>1360</v>
      </c>
      <c r="I11" s="15">
        <f>'[3]12'!J13</f>
        <v>320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150</v>
      </c>
      <c r="N11" s="16">
        <f>'[3]12'!O13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29.61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2.14</v>
      </c>
      <c r="AC11" s="8">
        <f t="shared" si="9"/>
        <v>0</v>
      </c>
      <c r="AD11" s="8">
        <f t="shared" si="10"/>
        <v>31.75</v>
      </c>
      <c r="AE11" s="8">
        <f t="shared" si="11"/>
        <v>29.61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2.14</v>
      </c>
      <c r="AJ11" s="8">
        <f t="shared" si="16"/>
        <v>0</v>
      </c>
      <c r="AK11" s="8">
        <f t="shared" si="17"/>
        <v>31.75</v>
      </c>
      <c r="AL11" s="8">
        <f t="shared" si="3"/>
        <v>260.77999999999997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145.72000000000003</v>
      </c>
      <c r="AQ11" s="8">
        <f t="shared" si="3"/>
        <v>0</v>
      </c>
      <c r="AR11" s="8">
        <f t="shared" si="18"/>
        <v>406.5</v>
      </c>
      <c r="AT11" s="8">
        <v>29.37</v>
      </c>
      <c r="AU11" s="8">
        <v>29.37</v>
      </c>
      <c r="AW11" s="207">
        <v>29.61</v>
      </c>
      <c r="AX11" s="207">
        <v>0</v>
      </c>
      <c r="AY11" s="207">
        <v>0</v>
      </c>
      <c r="AZ11" s="207">
        <v>0</v>
      </c>
      <c r="BA11" s="207">
        <v>2.14</v>
      </c>
      <c r="BB11" s="207">
        <v>0</v>
      </c>
      <c r="BC11" s="8">
        <f t="shared" si="19"/>
        <v>31.75</v>
      </c>
      <c r="BD11" s="207">
        <v>29.61</v>
      </c>
      <c r="BE11" s="207">
        <v>0</v>
      </c>
      <c r="BF11" s="207">
        <v>0</v>
      </c>
      <c r="BG11" s="207">
        <v>0</v>
      </c>
      <c r="BH11" s="207">
        <v>2.14</v>
      </c>
      <c r="BI11" s="207">
        <v>0</v>
      </c>
      <c r="BJ11" s="8">
        <f t="shared" si="20"/>
        <v>31.75</v>
      </c>
      <c r="BL11" s="8">
        <f t="shared" si="21"/>
        <v>29.37</v>
      </c>
      <c r="BM11" s="8">
        <f t="shared" si="22"/>
        <v>29.37</v>
      </c>
      <c r="BN11" s="8">
        <f t="shared" si="23"/>
        <v>31.75</v>
      </c>
      <c r="BO11" s="8">
        <f t="shared" si="24"/>
        <v>31.75</v>
      </c>
      <c r="BP11" s="182">
        <f t="shared" si="25"/>
        <v>-2.379999999999999</v>
      </c>
      <c r="BQ11" s="182">
        <f t="shared" si="26"/>
        <v>-2.379999999999999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1040</v>
      </c>
      <c r="G12" s="16">
        <f>'[3]12'!G14</f>
        <v>0</v>
      </c>
      <c r="H12" s="17">
        <f t="shared" si="27"/>
        <v>1360</v>
      </c>
      <c r="I12" s="15">
        <f>'[3]12'!J14</f>
        <v>320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150</v>
      </c>
      <c r="N12" s="16">
        <f>'[3]12'!O14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29.61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2.14</v>
      </c>
      <c r="AC12" s="8">
        <f t="shared" si="9"/>
        <v>0</v>
      </c>
      <c r="AD12" s="8">
        <f t="shared" si="10"/>
        <v>31.75</v>
      </c>
      <c r="AE12" s="8">
        <f t="shared" si="11"/>
        <v>29.61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2.14</v>
      </c>
      <c r="AJ12" s="8">
        <f t="shared" si="16"/>
        <v>0</v>
      </c>
      <c r="AK12" s="8">
        <f t="shared" si="17"/>
        <v>31.75</v>
      </c>
      <c r="AL12" s="8">
        <f t="shared" si="3"/>
        <v>260.77999999999997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145.72000000000003</v>
      </c>
      <c r="AQ12" s="8">
        <f t="shared" si="3"/>
        <v>0</v>
      </c>
      <c r="AR12" s="8">
        <f t="shared" si="18"/>
        <v>406.5</v>
      </c>
      <c r="AT12" s="8">
        <v>29.37</v>
      </c>
      <c r="AU12" s="8">
        <v>29.37</v>
      </c>
      <c r="AW12" s="207">
        <v>29.61</v>
      </c>
      <c r="AX12" s="207">
        <v>0</v>
      </c>
      <c r="AY12" s="207">
        <v>0</v>
      </c>
      <c r="AZ12" s="207">
        <v>0</v>
      </c>
      <c r="BA12" s="207">
        <v>2.14</v>
      </c>
      <c r="BB12" s="207">
        <v>0</v>
      </c>
      <c r="BC12" s="8">
        <f t="shared" si="19"/>
        <v>31.75</v>
      </c>
      <c r="BD12" s="207">
        <v>29.61</v>
      </c>
      <c r="BE12" s="207">
        <v>0</v>
      </c>
      <c r="BF12" s="207">
        <v>0</v>
      </c>
      <c r="BG12" s="207">
        <v>0</v>
      </c>
      <c r="BH12" s="207">
        <v>2.14</v>
      </c>
      <c r="BI12" s="207">
        <v>0</v>
      </c>
      <c r="BJ12" s="8">
        <f t="shared" si="20"/>
        <v>31.75</v>
      </c>
      <c r="BL12" s="8">
        <f t="shared" si="21"/>
        <v>29.37</v>
      </c>
      <c r="BM12" s="8">
        <f t="shared" si="22"/>
        <v>29.37</v>
      </c>
      <c r="BN12" s="8">
        <f t="shared" si="23"/>
        <v>31.75</v>
      </c>
      <c r="BO12" s="8">
        <f t="shared" si="24"/>
        <v>31.75</v>
      </c>
      <c r="BP12" s="182">
        <f t="shared" si="25"/>
        <v>-2.379999999999999</v>
      </c>
      <c r="BQ12" s="182">
        <f t="shared" si="26"/>
        <v>-2.379999999999999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1040</v>
      </c>
      <c r="G13" s="16">
        <f>'[3]12'!G15</f>
        <v>0</v>
      </c>
      <c r="H13" s="17">
        <f t="shared" si="27"/>
        <v>1360</v>
      </c>
      <c r="I13" s="15">
        <f>'[3]12'!J15</f>
        <v>320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150</v>
      </c>
      <c r="N13" s="16">
        <f>'[3]12'!O15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29.61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2.14</v>
      </c>
      <c r="AC13" s="8">
        <f t="shared" si="9"/>
        <v>0</v>
      </c>
      <c r="AD13" s="8">
        <f t="shared" si="10"/>
        <v>31.75</v>
      </c>
      <c r="AE13" s="8">
        <f t="shared" si="11"/>
        <v>29.61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2.14</v>
      </c>
      <c r="AJ13" s="8">
        <f t="shared" si="16"/>
        <v>0</v>
      </c>
      <c r="AK13" s="8">
        <f t="shared" si="17"/>
        <v>31.75</v>
      </c>
      <c r="AL13" s="8">
        <f t="shared" si="3"/>
        <v>260.77999999999997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145.72000000000003</v>
      </c>
      <c r="AQ13" s="8">
        <f t="shared" si="3"/>
        <v>0</v>
      </c>
      <c r="AR13" s="8">
        <f t="shared" si="18"/>
        <v>406.5</v>
      </c>
      <c r="AT13" s="8">
        <v>31.74</v>
      </c>
      <c r="AU13" s="8">
        <v>31.74</v>
      </c>
      <c r="AW13" s="207">
        <v>29.61</v>
      </c>
      <c r="AX13" s="207">
        <v>0</v>
      </c>
      <c r="AY13" s="207">
        <v>0</v>
      </c>
      <c r="AZ13" s="207">
        <v>0</v>
      </c>
      <c r="BA13" s="207">
        <v>2.14</v>
      </c>
      <c r="BB13" s="207">
        <v>0</v>
      </c>
      <c r="BC13" s="8">
        <f t="shared" si="19"/>
        <v>31.75</v>
      </c>
      <c r="BD13" s="207">
        <v>29.61</v>
      </c>
      <c r="BE13" s="207">
        <v>0</v>
      </c>
      <c r="BF13" s="207">
        <v>0</v>
      </c>
      <c r="BG13" s="207">
        <v>0</v>
      </c>
      <c r="BH13" s="207">
        <v>2.14</v>
      </c>
      <c r="BI13" s="207">
        <v>0</v>
      </c>
      <c r="BJ13" s="8">
        <f t="shared" si="20"/>
        <v>31.75</v>
      </c>
      <c r="BL13" s="8">
        <f t="shared" si="21"/>
        <v>31.74</v>
      </c>
      <c r="BM13" s="8">
        <f t="shared" si="22"/>
        <v>31.74</v>
      </c>
      <c r="BN13" s="8">
        <f t="shared" si="23"/>
        <v>31.75</v>
      </c>
      <c r="BO13" s="8">
        <f t="shared" si="24"/>
        <v>31.75</v>
      </c>
      <c r="BP13" s="182">
        <f t="shared" si="25"/>
        <v>-1.0000000000001563E-2</v>
      </c>
      <c r="BQ13" s="182">
        <f t="shared" si="26"/>
        <v>-1.0000000000001563E-2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1040</v>
      </c>
      <c r="G14" s="16">
        <f>'[3]12'!G16</f>
        <v>0</v>
      </c>
      <c r="H14" s="17">
        <f t="shared" si="27"/>
        <v>1360</v>
      </c>
      <c r="I14" s="15">
        <f>'[3]12'!J16</f>
        <v>320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150</v>
      </c>
      <c r="N14" s="16">
        <f>'[3]12'!O16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29.61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2.14</v>
      </c>
      <c r="AC14" s="8">
        <f t="shared" si="9"/>
        <v>0</v>
      </c>
      <c r="AD14" s="8">
        <f t="shared" si="10"/>
        <v>31.75</v>
      </c>
      <c r="AE14" s="8">
        <f t="shared" si="11"/>
        <v>29.61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2.14</v>
      </c>
      <c r="AJ14" s="8">
        <f t="shared" si="16"/>
        <v>0</v>
      </c>
      <c r="AK14" s="8">
        <f t="shared" si="17"/>
        <v>31.75</v>
      </c>
      <c r="AL14" s="8">
        <f t="shared" si="3"/>
        <v>260.77999999999997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145.72000000000003</v>
      </c>
      <c r="AQ14" s="8">
        <f t="shared" si="3"/>
        <v>0</v>
      </c>
      <c r="AR14" s="8">
        <f t="shared" si="18"/>
        <v>406.5</v>
      </c>
      <c r="AT14" s="8">
        <v>31.74</v>
      </c>
      <c r="AU14" s="8">
        <v>31.74</v>
      </c>
      <c r="AW14" s="207">
        <v>29.61</v>
      </c>
      <c r="AX14" s="207">
        <v>0</v>
      </c>
      <c r="AY14" s="207">
        <v>0</v>
      </c>
      <c r="AZ14" s="207">
        <v>0</v>
      </c>
      <c r="BA14" s="207">
        <v>2.14</v>
      </c>
      <c r="BB14" s="207">
        <v>0</v>
      </c>
      <c r="BC14" s="8">
        <f t="shared" si="19"/>
        <v>31.75</v>
      </c>
      <c r="BD14" s="207">
        <v>29.61</v>
      </c>
      <c r="BE14" s="207">
        <v>0</v>
      </c>
      <c r="BF14" s="207">
        <v>0</v>
      </c>
      <c r="BG14" s="207">
        <v>0</v>
      </c>
      <c r="BH14" s="207">
        <v>2.14</v>
      </c>
      <c r="BI14" s="207">
        <v>0</v>
      </c>
      <c r="BJ14" s="8">
        <f t="shared" si="20"/>
        <v>31.75</v>
      </c>
      <c r="BL14" s="8">
        <f t="shared" si="21"/>
        <v>31.74</v>
      </c>
      <c r="BM14" s="8">
        <f t="shared" si="22"/>
        <v>31.74</v>
      </c>
      <c r="BN14" s="8">
        <f t="shared" si="23"/>
        <v>31.75</v>
      </c>
      <c r="BO14" s="8">
        <f t="shared" si="24"/>
        <v>31.75</v>
      </c>
      <c r="BP14" s="182">
        <f t="shared" si="25"/>
        <v>-1.0000000000001563E-2</v>
      </c>
      <c r="BQ14" s="182">
        <f t="shared" si="26"/>
        <v>-1.0000000000001563E-2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1040</v>
      </c>
      <c r="G15" s="16">
        <f>'[3]12'!G17</f>
        <v>0</v>
      </c>
      <c r="H15" s="17">
        <f t="shared" si="27"/>
        <v>1360</v>
      </c>
      <c r="I15" s="15">
        <f>'[3]12'!J17</f>
        <v>320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150</v>
      </c>
      <c r="N15" s="16">
        <f>'[3]12'!O17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29.61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2.14</v>
      </c>
      <c r="AC15" s="8">
        <f t="shared" si="9"/>
        <v>0</v>
      </c>
      <c r="AD15" s="8">
        <f t="shared" si="10"/>
        <v>31.75</v>
      </c>
      <c r="AE15" s="8">
        <f t="shared" si="11"/>
        <v>29.61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2.14</v>
      </c>
      <c r="AJ15" s="8">
        <f t="shared" si="16"/>
        <v>0</v>
      </c>
      <c r="AK15" s="8">
        <f t="shared" si="17"/>
        <v>31.75</v>
      </c>
      <c r="AL15" s="8">
        <f t="shared" si="3"/>
        <v>260.77999999999997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145.72000000000003</v>
      </c>
      <c r="AQ15" s="8">
        <f t="shared" si="3"/>
        <v>0</v>
      </c>
      <c r="AR15" s="8">
        <f t="shared" si="18"/>
        <v>406.5</v>
      </c>
      <c r="AT15" s="8">
        <v>31.74</v>
      </c>
      <c r="AU15" s="8">
        <v>31.74</v>
      </c>
      <c r="AW15" s="207">
        <v>29.61</v>
      </c>
      <c r="AX15" s="207">
        <v>0</v>
      </c>
      <c r="AY15" s="207">
        <v>0</v>
      </c>
      <c r="AZ15" s="207">
        <v>0</v>
      </c>
      <c r="BA15" s="207">
        <v>2.14</v>
      </c>
      <c r="BB15" s="207">
        <v>0</v>
      </c>
      <c r="BC15" s="8">
        <f t="shared" si="19"/>
        <v>31.75</v>
      </c>
      <c r="BD15" s="207">
        <v>29.61</v>
      </c>
      <c r="BE15" s="207">
        <v>0</v>
      </c>
      <c r="BF15" s="207">
        <v>0</v>
      </c>
      <c r="BG15" s="207">
        <v>0</v>
      </c>
      <c r="BH15" s="207">
        <v>2.14</v>
      </c>
      <c r="BI15" s="207">
        <v>0</v>
      </c>
      <c r="BJ15" s="8">
        <f t="shared" si="20"/>
        <v>31.75</v>
      </c>
      <c r="BL15" s="8">
        <f t="shared" si="21"/>
        <v>31.74</v>
      </c>
      <c r="BM15" s="8">
        <f t="shared" si="22"/>
        <v>31.74</v>
      </c>
      <c r="BN15" s="8">
        <f t="shared" si="23"/>
        <v>31.75</v>
      </c>
      <c r="BO15" s="8">
        <f t="shared" si="24"/>
        <v>31.75</v>
      </c>
      <c r="BP15" s="182">
        <f t="shared" si="25"/>
        <v>-1.0000000000001563E-2</v>
      </c>
      <c r="BQ15" s="182">
        <f t="shared" si="26"/>
        <v>-1.0000000000001563E-2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1040</v>
      </c>
      <c r="G16" s="16">
        <f>'[3]12'!G18</f>
        <v>0</v>
      </c>
      <c r="H16" s="17">
        <f t="shared" si="27"/>
        <v>1360</v>
      </c>
      <c r="I16" s="15">
        <f>'[3]12'!J18</f>
        <v>320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150</v>
      </c>
      <c r="N16" s="16">
        <f>'[3]12'!O18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29.61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2.14</v>
      </c>
      <c r="AC16" s="8">
        <f t="shared" si="9"/>
        <v>0</v>
      </c>
      <c r="AD16" s="8">
        <f t="shared" si="10"/>
        <v>31.75</v>
      </c>
      <c r="AE16" s="8">
        <f t="shared" si="11"/>
        <v>29.61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2.14</v>
      </c>
      <c r="AJ16" s="8">
        <f t="shared" si="16"/>
        <v>0</v>
      </c>
      <c r="AK16" s="8">
        <f t="shared" si="17"/>
        <v>31.75</v>
      </c>
      <c r="AL16" s="8">
        <f t="shared" si="3"/>
        <v>260.77999999999997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145.72000000000003</v>
      </c>
      <c r="AQ16" s="8">
        <f t="shared" si="3"/>
        <v>0</v>
      </c>
      <c r="AR16" s="8">
        <f t="shared" si="18"/>
        <v>406.5</v>
      </c>
      <c r="AT16" s="8">
        <v>31.74</v>
      </c>
      <c r="AU16" s="8">
        <v>31.74</v>
      </c>
      <c r="AW16" s="207">
        <v>29.61</v>
      </c>
      <c r="AX16" s="207">
        <v>0</v>
      </c>
      <c r="AY16" s="207">
        <v>0</v>
      </c>
      <c r="AZ16" s="207">
        <v>0</v>
      </c>
      <c r="BA16" s="207">
        <v>2.14</v>
      </c>
      <c r="BB16" s="207">
        <v>0</v>
      </c>
      <c r="BC16" s="8">
        <f t="shared" si="19"/>
        <v>31.75</v>
      </c>
      <c r="BD16" s="207">
        <v>29.61</v>
      </c>
      <c r="BE16" s="207">
        <v>0</v>
      </c>
      <c r="BF16" s="207">
        <v>0</v>
      </c>
      <c r="BG16" s="207">
        <v>0</v>
      </c>
      <c r="BH16" s="207">
        <v>2.14</v>
      </c>
      <c r="BI16" s="207">
        <v>0</v>
      </c>
      <c r="BJ16" s="8">
        <f t="shared" si="20"/>
        <v>31.75</v>
      </c>
      <c r="BL16" s="8">
        <f t="shared" si="21"/>
        <v>31.74</v>
      </c>
      <c r="BM16" s="8">
        <f t="shared" si="22"/>
        <v>31.74</v>
      </c>
      <c r="BN16" s="8">
        <f t="shared" si="23"/>
        <v>31.75</v>
      </c>
      <c r="BO16" s="8">
        <f t="shared" si="24"/>
        <v>31.75</v>
      </c>
      <c r="BP16" s="182">
        <f t="shared" si="25"/>
        <v>-1.0000000000001563E-2</v>
      </c>
      <c r="BQ16" s="182">
        <f t="shared" si="26"/>
        <v>-1.0000000000001563E-2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1040</v>
      </c>
      <c r="G17" s="16">
        <f>'[3]12'!G19</f>
        <v>0</v>
      </c>
      <c r="H17" s="17">
        <f t="shared" si="27"/>
        <v>1360</v>
      </c>
      <c r="I17" s="15">
        <f>'[3]12'!J19</f>
        <v>320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150</v>
      </c>
      <c r="N17" s="16">
        <f>'[3]12'!O19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29.61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2.14</v>
      </c>
      <c r="AC17" s="8">
        <f t="shared" si="9"/>
        <v>0</v>
      </c>
      <c r="AD17" s="8">
        <f t="shared" si="10"/>
        <v>31.75</v>
      </c>
      <c r="AE17" s="8">
        <f t="shared" si="11"/>
        <v>29.61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2.14</v>
      </c>
      <c r="AJ17" s="8">
        <f t="shared" si="16"/>
        <v>0</v>
      </c>
      <c r="AK17" s="8">
        <f t="shared" si="17"/>
        <v>31.75</v>
      </c>
      <c r="AL17" s="8">
        <f t="shared" si="3"/>
        <v>260.77999999999997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145.72000000000003</v>
      </c>
      <c r="AQ17" s="8">
        <f t="shared" si="3"/>
        <v>0</v>
      </c>
      <c r="AR17" s="8">
        <f t="shared" si="18"/>
        <v>406.5</v>
      </c>
      <c r="AT17" s="8">
        <v>31.74</v>
      </c>
      <c r="AU17" s="8">
        <v>31.74</v>
      </c>
      <c r="AW17" s="207">
        <v>29.61</v>
      </c>
      <c r="AX17" s="207">
        <v>0</v>
      </c>
      <c r="AY17" s="207">
        <v>0</v>
      </c>
      <c r="AZ17" s="207">
        <v>0</v>
      </c>
      <c r="BA17" s="207">
        <v>2.14</v>
      </c>
      <c r="BB17" s="207">
        <v>0</v>
      </c>
      <c r="BC17" s="8">
        <f t="shared" si="19"/>
        <v>31.75</v>
      </c>
      <c r="BD17" s="207">
        <v>29.61</v>
      </c>
      <c r="BE17" s="207">
        <v>0</v>
      </c>
      <c r="BF17" s="207">
        <v>0</v>
      </c>
      <c r="BG17" s="207">
        <v>0</v>
      </c>
      <c r="BH17" s="207">
        <v>2.14</v>
      </c>
      <c r="BI17" s="207">
        <v>0</v>
      </c>
      <c r="BJ17" s="8">
        <f t="shared" si="20"/>
        <v>31.75</v>
      </c>
      <c r="BL17" s="8">
        <f t="shared" si="21"/>
        <v>31.74</v>
      </c>
      <c r="BM17" s="8">
        <f t="shared" si="22"/>
        <v>31.74</v>
      </c>
      <c r="BN17" s="8">
        <f t="shared" si="23"/>
        <v>31.75</v>
      </c>
      <c r="BO17" s="8">
        <f t="shared" si="24"/>
        <v>31.75</v>
      </c>
      <c r="BP17" s="182">
        <f t="shared" si="25"/>
        <v>-1.0000000000001563E-2</v>
      </c>
      <c r="BQ17" s="182">
        <f t="shared" si="26"/>
        <v>-1.0000000000001563E-2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1040</v>
      </c>
      <c r="G18" s="16">
        <f>'[3]12'!G20</f>
        <v>0</v>
      </c>
      <c r="H18" s="17">
        <f t="shared" si="27"/>
        <v>1360</v>
      </c>
      <c r="I18" s="15">
        <f>'[3]12'!J20</f>
        <v>320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150</v>
      </c>
      <c r="N18" s="16">
        <f>'[3]12'!O20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29.61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2.14</v>
      </c>
      <c r="AC18" s="8">
        <f t="shared" si="9"/>
        <v>0</v>
      </c>
      <c r="AD18" s="8">
        <f t="shared" si="10"/>
        <v>31.75</v>
      </c>
      <c r="AE18" s="8">
        <f t="shared" si="11"/>
        <v>29.61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2.14</v>
      </c>
      <c r="AJ18" s="8">
        <f t="shared" si="16"/>
        <v>0</v>
      </c>
      <c r="AK18" s="8">
        <f t="shared" si="17"/>
        <v>31.75</v>
      </c>
      <c r="AL18" s="8">
        <f t="shared" si="3"/>
        <v>260.77999999999997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145.72000000000003</v>
      </c>
      <c r="AQ18" s="8">
        <f t="shared" si="3"/>
        <v>0</v>
      </c>
      <c r="AR18" s="8">
        <f t="shared" si="18"/>
        <v>406.5</v>
      </c>
      <c r="AT18" s="8">
        <v>31.74</v>
      </c>
      <c r="AU18" s="8">
        <v>31.74</v>
      </c>
      <c r="AW18" s="207">
        <v>29.61</v>
      </c>
      <c r="AX18" s="207">
        <v>0</v>
      </c>
      <c r="AY18" s="207">
        <v>0</v>
      </c>
      <c r="AZ18" s="207">
        <v>0</v>
      </c>
      <c r="BA18" s="207">
        <v>2.14</v>
      </c>
      <c r="BB18" s="207">
        <v>0</v>
      </c>
      <c r="BC18" s="8">
        <f t="shared" si="19"/>
        <v>31.75</v>
      </c>
      <c r="BD18" s="207">
        <v>29.61</v>
      </c>
      <c r="BE18" s="207">
        <v>0</v>
      </c>
      <c r="BF18" s="207">
        <v>0</v>
      </c>
      <c r="BG18" s="207">
        <v>0</v>
      </c>
      <c r="BH18" s="207">
        <v>2.14</v>
      </c>
      <c r="BI18" s="207">
        <v>0</v>
      </c>
      <c r="BJ18" s="8">
        <f t="shared" si="20"/>
        <v>31.75</v>
      </c>
      <c r="BL18" s="8">
        <f t="shared" si="21"/>
        <v>31.74</v>
      </c>
      <c r="BM18" s="8">
        <f t="shared" si="22"/>
        <v>31.74</v>
      </c>
      <c r="BN18" s="8">
        <f t="shared" si="23"/>
        <v>31.75</v>
      </c>
      <c r="BO18" s="8">
        <f t="shared" si="24"/>
        <v>31.75</v>
      </c>
      <c r="BP18" s="182">
        <f t="shared" si="25"/>
        <v>-1.0000000000001563E-2</v>
      </c>
      <c r="BQ18" s="182">
        <f t="shared" si="26"/>
        <v>-1.0000000000001563E-2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1040</v>
      </c>
      <c r="G19" s="16">
        <f>'[3]12'!G21</f>
        <v>0</v>
      </c>
      <c r="H19" s="17">
        <f t="shared" si="27"/>
        <v>1360</v>
      </c>
      <c r="I19" s="15">
        <f>'[3]12'!J21</f>
        <v>320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150</v>
      </c>
      <c r="N19" s="16">
        <f>'[3]12'!O21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29.61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2.14</v>
      </c>
      <c r="AC19" s="8">
        <f t="shared" si="9"/>
        <v>0</v>
      </c>
      <c r="AD19" s="8">
        <f t="shared" si="10"/>
        <v>31.75</v>
      </c>
      <c r="AE19" s="8">
        <f t="shared" si="11"/>
        <v>29.61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2.14</v>
      </c>
      <c r="AJ19" s="8">
        <f t="shared" si="16"/>
        <v>0</v>
      </c>
      <c r="AK19" s="8">
        <f t="shared" si="17"/>
        <v>31.75</v>
      </c>
      <c r="AL19" s="8">
        <f t="shared" ref="AL19:AQ61" si="31">Q19-X19-AE19</f>
        <v>260.77999999999997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145.72000000000003</v>
      </c>
      <c r="AQ19" s="8">
        <f t="shared" si="31"/>
        <v>0</v>
      </c>
      <c r="AR19" s="8">
        <f t="shared" si="18"/>
        <v>406.5</v>
      </c>
      <c r="AT19" s="8">
        <v>31.74</v>
      </c>
      <c r="AU19" s="8">
        <v>31.74</v>
      </c>
      <c r="AW19" s="207">
        <v>29.61</v>
      </c>
      <c r="AX19" s="207">
        <v>0</v>
      </c>
      <c r="AY19" s="207">
        <v>0</v>
      </c>
      <c r="AZ19" s="207">
        <v>0</v>
      </c>
      <c r="BA19" s="207">
        <v>2.14</v>
      </c>
      <c r="BB19" s="207">
        <v>0</v>
      </c>
      <c r="BC19" s="8">
        <f t="shared" si="19"/>
        <v>31.75</v>
      </c>
      <c r="BD19" s="207">
        <v>29.61</v>
      </c>
      <c r="BE19" s="207">
        <v>0</v>
      </c>
      <c r="BF19" s="207">
        <v>0</v>
      </c>
      <c r="BG19" s="207">
        <v>0</v>
      </c>
      <c r="BH19" s="207">
        <v>2.14</v>
      </c>
      <c r="BI19" s="207">
        <v>0</v>
      </c>
      <c r="BJ19" s="8">
        <f t="shared" si="20"/>
        <v>31.75</v>
      </c>
      <c r="BL19" s="8">
        <f t="shared" si="21"/>
        <v>31.74</v>
      </c>
      <c r="BM19" s="8">
        <f t="shared" si="22"/>
        <v>31.74</v>
      </c>
      <c r="BN19" s="8">
        <f t="shared" si="23"/>
        <v>31.75</v>
      </c>
      <c r="BO19" s="8">
        <f t="shared" si="24"/>
        <v>31.75</v>
      </c>
      <c r="BP19" s="182">
        <f t="shared" si="25"/>
        <v>-1.0000000000001563E-2</v>
      </c>
      <c r="BQ19" s="182">
        <f t="shared" si="26"/>
        <v>-1.0000000000001563E-2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1040</v>
      </c>
      <c r="G20" s="16">
        <f>'[3]12'!G22</f>
        <v>0</v>
      </c>
      <c r="H20" s="17">
        <f t="shared" si="27"/>
        <v>1360</v>
      </c>
      <c r="I20" s="15">
        <f>'[3]12'!J22</f>
        <v>320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150</v>
      </c>
      <c r="N20" s="16">
        <f>'[3]12'!O22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29.61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2.14</v>
      </c>
      <c r="AC20" s="8">
        <f t="shared" si="9"/>
        <v>0</v>
      </c>
      <c r="AD20" s="8">
        <f t="shared" si="10"/>
        <v>31.75</v>
      </c>
      <c r="AE20" s="8">
        <f t="shared" si="11"/>
        <v>29.61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2.14</v>
      </c>
      <c r="AJ20" s="8">
        <f t="shared" si="16"/>
        <v>0</v>
      </c>
      <c r="AK20" s="8">
        <f t="shared" si="17"/>
        <v>31.75</v>
      </c>
      <c r="AL20" s="8">
        <f t="shared" si="31"/>
        <v>260.77999999999997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145.72000000000003</v>
      </c>
      <c r="AQ20" s="8">
        <f t="shared" si="31"/>
        <v>0</v>
      </c>
      <c r="AR20" s="8">
        <f t="shared" si="18"/>
        <v>406.5</v>
      </c>
      <c r="AT20" s="8">
        <v>31.74</v>
      </c>
      <c r="AU20" s="8">
        <v>31.74</v>
      </c>
      <c r="AW20" s="207">
        <v>29.61</v>
      </c>
      <c r="AX20" s="207">
        <v>0</v>
      </c>
      <c r="AY20" s="207">
        <v>0</v>
      </c>
      <c r="AZ20" s="207">
        <v>0</v>
      </c>
      <c r="BA20" s="207">
        <v>2.14</v>
      </c>
      <c r="BB20" s="207">
        <v>0</v>
      </c>
      <c r="BC20" s="8">
        <f t="shared" si="19"/>
        <v>31.75</v>
      </c>
      <c r="BD20" s="207">
        <v>29.61</v>
      </c>
      <c r="BE20" s="207">
        <v>0</v>
      </c>
      <c r="BF20" s="207">
        <v>0</v>
      </c>
      <c r="BG20" s="207">
        <v>0</v>
      </c>
      <c r="BH20" s="207">
        <v>2.14</v>
      </c>
      <c r="BI20" s="207">
        <v>0</v>
      </c>
      <c r="BJ20" s="8">
        <f t="shared" si="20"/>
        <v>31.75</v>
      </c>
      <c r="BL20" s="8">
        <f t="shared" si="21"/>
        <v>31.74</v>
      </c>
      <c r="BM20" s="8">
        <f t="shared" si="22"/>
        <v>31.74</v>
      </c>
      <c r="BN20" s="8">
        <f t="shared" si="23"/>
        <v>31.75</v>
      </c>
      <c r="BO20" s="8">
        <f t="shared" si="24"/>
        <v>31.75</v>
      </c>
      <c r="BP20" s="182">
        <f t="shared" si="25"/>
        <v>-1.0000000000001563E-2</v>
      </c>
      <c r="BQ20" s="182">
        <f t="shared" si="26"/>
        <v>-1.0000000000001563E-2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1040</v>
      </c>
      <c r="G21" s="16">
        <f>'[3]12'!G23</f>
        <v>0</v>
      </c>
      <c r="H21" s="17">
        <f t="shared" si="27"/>
        <v>1360</v>
      </c>
      <c r="I21" s="15">
        <f>'[3]12'!J23</f>
        <v>320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150</v>
      </c>
      <c r="N21" s="16">
        <f>'[3]12'!O23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29.61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2.14</v>
      </c>
      <c r="AC21" s="8">
        <f t="shared" si="9"/>
        <v>0</v>
      </c>
      <c r="AD21" s="8">
        <f t="shared" si="10"/>
        <v>31.75</v>
      </c>
      <c r="AE21" s="8">
        <f t="shared" si="11"/>
        <v>29.61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2.14</v>
      </c>
      <c r="AJ21" s="8">
        <f t="shared" si="16"/>
        <v>0</v>
      </c>
      <c r="AK21" s="8">
        <f t="shared" si="17"/>
        <v>31.75</v>
      </c>
      <c r="AL21" s="8">
        <f t="shared" si="31"/>
        <v>260.77999999999997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145.72000000000003</v>
      </c>
      <c r="AQ21" s="8">
        <f t="shared" si="31"/>
        <v>0</v>
      </c>
      <c r="AR21" s="8">
        <f t="shared" si="18"/>
        <v>406.5</v>
      </c>
      <c r="AT21" s="8">
        <v>31.74</v>
      </c>
      <c r="AU21" s="8">
        <v>31.74</v>
      </c>
      <c r="AW21" s="207">
        <v>29.61</v>
      </c>
      <c r="AX21" s="207">
        <v>0</v>
      </c>
      <c r="AY21" s="207">
        <v>0</v>
      </c>
      <c r="AZ21" s="207">
        <v>0</v>
      </c>
      <c r="BA21" s="207">
        <v>2.14</v>
      </c>
      <c r="BB21" s="207">
        <v>0</v>
      </c>
      <c r="BC21" s="8">
        <f t="shared" si="19"/>
        <v>31.75</v>
      </c>
      <c r="BD21" s="207">
        <v>29.61</v>
      </c>
      <c r="BE21" s="207">
        <v>0</v>
      </c>
      <c r="BF21" s="207">
        <v>0</v>
      </c>
      <c r="BG21" s="207">
        <v>0</v>
      </c>
      <c r="BH21" s="207">
        <v>2.14</v>
      </c>
      <c r="BI21" s="207">
        <v>0</v>
      </c>
      <c r="BJ21" s="8">
        <f t="shared" si="20"/>
        <v>31.75</v>
      </c>
      <c r="BL21" s="8">
        <f t="shared" si="21"/>
        <v>31.74</v>
      </c>
      <c r="BM21" s="8">
        <f t="shared" si="22"/>
        <v>31.74</v>
      </c>
      <c r="BN21" s="8">
        <f t="shared" si="23"/>
        <v>31.75</v>
      </c>
      <c r="BO21" s="8">
        <f t="shared" si="24"/>
        <v>31.75</v>
      </c>
      <c r="BP21" s="182">
        <f t="shared" si="25"/>
        <v>-1.0000000000001563E-2</v>
      </c>
      <c r="BQ21" s="182">
        <f t="shared" si="26"/>
        <v>-1.0000000000001563E-2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1040</v>
      </c>
      <c r="G22" s="16">
        <f>'[3]12'!G24</f>
        <v>0</v>
      </c>
      <c r="H22" s="17">
        <f t="shared" si="27"/>
        <v>1360</v>
      </c>
      <c r="I22" s="15">
        <f>'[3]12'!J24</f>
        <v>320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150</v>
      </c>
      <c r="N22" s="16">
        <f>'[3]12'!O24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28.85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2.14</v>
      </c>
      <c r="AC22" s="8">
        <f t="shared" si="9"/>
        <v>0</v>
      </c>
      <c r="AD22" s="8">
        <f t="shared" si="10"/>
        <v>30.990000000000002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2.14</v>
      </c>
      <c r="AJ22" s="8">
        <f t="shared" si="16"/>
        <v>0</v>
      </c>
      <c r="AK22" s="8">
        <f t="shared" si="17"/>
        <v>34.14</v>
      </c>
      <c r="AL22" s="8">
        <f t="shared" si="31"/>
        <v>259.14999999999998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145.72000000000003</v>
      </c>
      <c r="AQ22" s="8">
        <f t="shared" si="31"/>
        <v>0</v>
      </c>
      <c r="AR22" s="8">
        <f t="shared" si="18"/>
        <v>404.87</v>
      </c>
      <c r="AT22" s="8">
        <v>30.99</v>
      </c>
      <c r="AU22" s="8">
        <v>34.14</v>
      </c>
      <c r="AW22" s="207">
        <v>28.85</v>
      </c>
      <c r="AX22" s="207">
        <v>0</v>
      </c>
      <c r="AY22" s="207">
        <v>0</v>
      </c>
      <c r="AZ22" s="207">
        <v>0</v>
      </c>
      <c r="BA22" s="207">
        <v>2.14</v>
      </c>
      <c r="BB22" s="207">
        <v>0</v>
      </c>
      <c r="BC22" s="8">
        <f t="shared" si="19"/>
        <v>30.990000000000002</v>
      </c>
      <c r="BD22" s="207">
        <v>32</v>
      </c>
      <c r="BE22" s="207">
        <v>0</v>
      </c>
      <c r="BF22" s="207">
        <v>0</v>
      </c>
      <c r="BG22" s="207">
        <v>0</v>
      </c>
      <c r="BH22" s="207">
        <v>2.14</v>
      </c>
      <c r="BI22" s="207">
        <v>0</v>
      </c>
      <c r="BJ22" s="8">
        <f t="shared" si="20"/>
        <v>34.14</v>
      </c>
      <c r="BL22" s="8">
        <f t="shared" si="21"/>
        <v>30.99</v>
      </c>
      <c r="BM22" s="8">
        <f t="shared" si="22"/>
        <v>34.14</v>
      </c>
      <c r="BN22" s="8">
        <f t="shared" si="23"/>
        <v>30.990000000000002</v>
      </c>
      <c r="BO22" s="8">
        <f t="shared" si="24"/>
        <v>34.14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1040</v>
      </c>
      <c r="G23" s="16">
        <f>'[3]12'!G25</f>
        <v>0</v>
      </c>
      <c r="H23" s="17">
        <f t="shared" si="27"/>
        <v>1360</v>
      </c>
      <c r="I23" s="15">
        <f>'[3]12'!J25</f>
        <v>320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150</v>
      </c>
      <c r="N23" s="16">
        <f>'[3]12'!O25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28.85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2.6</v>
      </c>
      <c r="AC23" s="8">
        <f t="shared" si="9"/>
        <v>0</v>
      </c>
      <c r="AD23" s="8">
        <f t="shared" si="10"/>
        <v>31.450000000000003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2.6</v>
      </c>
      <c r="AJ23" s="8">
        <f t="shared" si="16"/>
        <v>0</v>
      </c>
      <c r="AK23" s="8">
        <f t="shared" si="17"/>
        <v>34.6</v>
      </c>
      <c r="AL23" s="8">
        <f t="shared" si="31"/>
        <v>259.14999999999998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144.80000000000001</v>
      </c>
      <c r="AQ23" s="8">
        <f t="shared" si="31"/>
        <v>0</v>
      </c>
      <c r="AR23" s="8">
        <f t="shared" si="18"/>
        <v>403.95</v>
      </c>
      <c r="AT23" s="8">
        <v>31.45</v>
      </c>
      <c r="AU23" s="8">
        <v>34.6</v>
      </c>
      <c r="AW23" s="207">
        <v>28.85</v>
      </c>
      <c r="AX23" s="207">
        <v>0</v>
      </c>
      <c r="AY23" s="207">
        <v>0</v>
      </c>
      <c r="AZ23" s="207">
        <v>0</v>
      </c>
      <c r="BA23" s="207">
        <v>2.6</v>
      </c>
      <c r="BB23" s="207">
        <v>0</v>
      </c>
      <c r="BC23" s="8">
        <f t="shared" si="19"/>
        <v>31.450000000000003</v>
      </c>
      <c r="BD23" s="207">
        <v>32</v>
      </c>
      <c r="BE23" s="207">
        <v>0</v>
      </c>
      <c r="BF23" s="207">
        <v>0</v>
      </c>
      <c r="BG23" s="207">
        <v>0</v>
      </c>
      <c r="BH23" s="207">
        <v>2.6</v>
      </c>
      <c r="BI23" s="207">
        <v>0</v>
      </c>
      <c r="BJ23" s="8">
        <f t="shared" si="20"/>
        <v>34.6</v>
      </c>
      <c r="BL23" s="8">
        <f t="shared" si="21"/>
        <v>31.45</v>
      </c>
      <c r="BM23" s="8">
        <f t="shared" si="22"/>
        <v>34.6</v>
      </c>
      <c r="BN23" s="8">
        <f t="shared" si="23"/>
        <v>31.450000000000003</v>
      </c>
      <c r="BO23" s="8">
        <f t="shared" si="24"/>
        <v>34.6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1040</v>
      </c>
      <c r="G24" s="16">
        <f>'[3]12'!G26</f>
        <v>0</v>
      </c>
      <c r="H24" s="17">
        <f t="shared" si="27"/>
        <v>1360</v>
      </c>
      <c r="I24" s="15">
        <f>'[3]12'!J26</f>
        <v>320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150</v>
      </c>
      <c r="N24" s="16">
        <f>'[3]12'!O26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28.85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2.6</v>
      </c>
      <c r="AC24" s="8">
        <f t="shared" si="9"/>
        <v>0</v>
      </c>
      <c r="AD24" s="8">
        <f t="shared" si="10"/>
        <v>31.450000000000003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2.6</v>
      </c>
      <c r="AJ24" s="8">
        <f t="shared" si="16"/>
        <v>0</v>
      </c>
      <c r="AK24" s="8">
        <f t="shared" si="17"/>
        <v>34.6</v>
      </c>
      <c r="AL24" s="8">
        <f t="shared" si="31"/>
        <v>259.14999999999998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144.80000000000001</v>
      </c>
      <c r="AQ24" s="8">
        <f t="shared" si="31"/>
        <v>0</v>
      </c>
      <c r="AR24" s="8">
        <f t="shared" si="18"/>
        <v>403.95</v>
      </c>
      <c r="AT24" s="8">
        <v>31.45</v>
      </c>
      <c r="AU24" s="8">
        <v>34.6</v>
      </c>
      <c r="AW24" s="207">
        <v>28.85</v>
      </c>
      <c r="AX24" s="207">
        <v>0</v>
      </c>
      <c r="AY24" s="207">
        <v>0</v>
      </c>
      <c r="AZ24" s="207">
        <v>0</v>
      </c>
      <c r="BA24" s="207">
        <v>2.6</v>
      </c>
      <c r="BB24" s="207">
        <v>0</v>
      </c>
      <c r="BC24" s="8">
        <f t="shared" si="19"/>
        <v>31.450000000000003</v>
      </c>
      <c r="BD24" s="207">
        <v>32</v>
      </c>
      <c r="BE24" s="207">
        <v>0</v>
      </c>
      <c r="BF24" s="207">
        <v>0</v>
      </c>
      <c r="BG24" s="207">
        <v>0</v>
      </c>
      <c r="BH24" s="207">
        <v>2.6</v>
      </c>
      <c r="BI24" s="207">
        <v>0</v>
      </c>
      <c r="BJ24" s="8">
        <f t="shared" si="20"/>
        <v>34.6</v>
      </c>
      <c r="BL24" s="8">
        <f t="shared" si="21"/>
        <v>31.45</v>
      </c>
      <c r="BM24" s="8">
        <f t="shared" si="22"/>
        <v>34.6</v>
      </c>
      <c r="BN24" s="8">
        <f t="shared" si="23"/>
        <v>31.450000000000003</v>
      </c>
      <c r="BO24" s="8">
        <f t="shared" si="24"/>
        <v>34.6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1040</v>
      </c>
      <c r="G25" s="16">
        <f>'[3]12'!G27</f>
        <v>0</v>
      </c>
      <c r="H25" s="17">
        <f t="shared" si="27"/>
        <v>1360</v>
      </c>
      <c r="I25" s="15">
        <f>'[3]12'!J27</f>
        <v>320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150</v>
      </c>
      <c r="N25" s="16">
        <f>'[3]12'!O27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2.6</v>
      </c>
      <c r="AC25" s="8">
        <f t="shared" si="9"/>
        <v>0</v>
      </c>
      <c r="AD25" s="8">
        <f t="shared" si="10"/>
        <v>34.6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2.6</v>
      </c>
      <c r="AJ25" s="8">
        <f t="shared" si="16"/>
        <v>0</v>
      </c>
      <c r="AK25" s="8">
        <f t="shared" si="17"/>
        <v>34.6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144.80000000000001</v>
      </c>
      <c r="AQ25" s="8">
        <f t="shared" si="31"/>
        <v>0</v>
      </c>
      <c r="AR25" s="8">
        <f t="shared" si="18"/>
        <v>400.8</v>
      </c>
      <c r="AT25" s="8">
        <v>34.6</v>
      </c>
      <c r="AU25" s="8">
        <v>34.6</v>
      </c>
      <c r="AW25" s="207">
        <v>32</v>
      </c>
      <c r="AX25" s="207">
        <v>0</v>
      </c>
      <c r="AY25" s="207">
        <v>0</v>
      </c>
      <c r="AZ25" s="207">
        <v>0</v>
      </c>
      <c r="BA25" s="207">
        <v>2.6</v>
      </c>
      <c r="BB25" s="207">
        <v>0</v>
      </c>
      <c r="BC25" s="8">
        <f t="shared" si="19"/>
        <v>34.6</v>
      </c>
      <c r="BD25" s="207">
        <v>32</v>
      </c>
      <c r="BE25" s="207">
        <v>0</v>
      </c>
      <c r="BF25" s="207">
        <v>0</v>
      </c>
      <c r="BG25" s="207">
        <v>0</v>
      </c>
      <c r="BH25" s="207">
        <v>2.6</v>
      </c>
      <c r="BI25" s="207">
        <v>0</v>
      </c>
      <c r="BJ25" s="8">
        <f t="shared" si="20"/>
        <v>34.6</v>
      </c>
      <c r="BL25" s="8">
        <f t="shared" si="21"/>
        <v>34.6</v>
      </c>
      <c r="BM25" s="8">
        <f t="shared" si="22"/>
        <v>34.6</v>
      </c>
      <c r="BN25" s="8">
        <f t="shared" si="23"/>
        <v>34.6</v>
      </c>
      <c r="BO25" s="8">
        <f t="shared" si="24"/>
        <v>34.6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1040</v>
      </c>
      <c r="G26" s="16">
        <f>'[3]12'!G28</f>
        <v>0</v>
      </c>
      <c r="H26" s="17">
        <f t="shared" si="27"/>
        <v>1360</v>
      </c>
      <c r="I26" s="15">
        <f>'[3]12'!J28</f>
        <v>320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150</v>
      </c>
      <c r="N26" s="16">
        <f>'[3]12'!O28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2.6</v>
      </c>
      <c r="AC26" s="8">
        <f t="shared" si="9"/>
        <v>0</v>
      </c>
      <c r="AD26" s="8">
        <f t="shared" si="10"/>
        <v>34.6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2.6</v>
      </c>
      <c r="AJ26" s="8">
        <f t="shared" si="16"/>
        <v>0</v>
      </c>
      <c r="AK26" s="8">
        <f t="shared" si="17"/>
        <v>34.6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144.80000000000001</v>
      </c>
      <c r="AQ26" s="8">
        <f t="shared" si="31"/>
        <v>0</v>
      </c>
      <c r="AR26" s="8">
        <f t="shared" si="18"/>
        <v>400.8</v>
      </c>
      <c r="AT26" s="8">
        <v>34.6</v>
      </c>
      <c r="AU26" s="8">
        <v>34.6</v>
      </c>
      <c r="AW26" s="207">
        <v>32</v>
      </c>
      <c r="AX26" s="207">
        <v>0</v>
      </c>
      <c r="AY26" s="207">
        <v>0</v>
      </c>
      <c r="AZ26" s="207">
        <v>0</v>
      </c>
      <c r="BA26" s="207">
        <v>2.6</v>
      </c>
      <c r="BB26" s="207">
        <v>0</v>
      </c>
      <c r="BC26" s="8">
        <f t="shared" si="19"/>
        <v>34.6</v>
      </c>
      <c r="BD26" s="207">
        <v>32</v>
      </c>
      <c r="BE26" s="207">
        <v>0</v>
      </c>
      <c r="BF26" s="207">
        <v>0</v>
      </c>
      <c r="BG26" s="207">
        <v>0</v>
      </c>
      <c r="BH26" s="207">
        <v>2.6</v>
      </c>
      <c r="BI26" s="207">
        <v>0</v>
      </c>
      <c r="BJ26" s="8">
        <f t="shared" si="20"/>
        <v>34.6</v>
      </c>
      <c r="BL26" s="8">
        <f t="shared" si="21"/>
        <v>34.6</v>
      </c>
      <c r="BM26" s="8">
        <f t="shared" si="22"/>
        <v>34.6</v>
      </c>
      <c r="BN26" s="8">
        <f t="shared" si="23"/>
        <v>34.6</v>
      </c>
      <c r="BO26" s="8">
        <f t="shared" si="24"/>
        <v>34.6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1040</v>
      </c>
      <c r="G27" s="16">
        <f>'[3]12'!G29</f>
        <v>0</v>
      </c>
      <c r="H27" s="17">
        <f t="shared" si="27"/>
        <v>1360</v>
      </c>
      <c r="I27" s="15">
        <f>'[3]12'!J29</f>
        <v>320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150</v>
      </c>
      <c r="N27" s="16">
        <f>'[3]12'!O29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2.6</v>
      </c>
      <c r="AC27" s="8">
        <f t="shared" si="9"/>
        <v>0</v>
      </c>
      <c r="AD27" s="8">
        <f t="shared" si="10"/>
        <v>34.6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2.6</v>
      </c>
      <c r="AJ27" s="8">
        <f t="shared" si="16"/>
        <v>0</v>
      </c>
      <c r="AK27" s="8">
        <f t="shared" si="17"/>
        <v>34.6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144.80000000000001</v>
      </c>
      <c r="AQ27" s="8">
        <f t="shared" si="31"/>
        <v>0</v>
      </c>
      <c r="AR27" s="8">
        <f t="shared" si="18"/>
        <v>400.8</v>
      </c>
      <c r="AT27" s="8">
        <v>34.6</v>
      </c>
      <c r="AU27" s="8">
        <v>34.6</v>
      </c>
      <c r="AW27" s="207">
        <v>32</v>
      </c>
      <c r="AX27" s="207">
        <v>0</v>
      </c>
      <c r="AY27" s="207">
        <v>0</v>
      </c>
      <c r="AZ27" s="207">
        <v>0</v>
      </c>
      <c r="BA27" s="207">
        <v>2.6</v>
      </c>
      <c r="BB27" s="207">
        <v>0</v>
      </c>
      <c r="BC27" s="8">
        <f t="shared" si="19"/>
        <v>34.6</v>
      </c>
      <c r="BD27" s="207">
        <v>32</v>
      </c>
      <c r="BE27" s="207">
        <v>0</v>
      </c>
      <c r="BF27" s="207">
        <v>0</v>
      </c>
      <c r="BG27" s="207">
        <v>0</v>
      </c>
      <c r="BH27" s="207">
        <v>2.6</v>
      </c>
      <c r="BI27" s="207">
        <v>0</v>
      </c>
      <c r="BJ27" s="8">
        <f t="shared" si="20"/>
        <v>34.6</v>
      </c>
      <c r="BL27" s="8">
        <f t="shared" si="21"/>
        <v>34.6</v>
      </c>
      <c r="BM27" s="8">
        <f t="shared" si="22"/>
        <v>34.6</v>
      </c>
      <c r="BN27" s="8">
        <f t="shared" si="23"/>
        <v>34.6</v>
      </c>
      <c r="BO27" s="8">
        <f t="shared" si="24"/>
        <v>34.6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1040</v>
      </c>
      <c r="G28" s="16">
        <f>'[3]12'!G30</f>
        <v>0</v>
      </c>
      <c r="H28" s="17">
        <f t="shared" si="27"/>
        <v>1360</v>
      </c>
      <c r="I28" s="15">
        <f>'[3]12'!J30</f>
        <v>320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150</v>
      </c>
      <c r="N28" s="16">
        <f>'[3]12'!O30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2.6</v>
      </c>
      <c r="AC28" s="8">
        <f t="shared" si="9"/>
        <v>0</v>
      </c>
      <c r="AD28" s="8">
        <f t="shared" si="10"/>
        <v>34.6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2.6</v>
      </c>
      <c r="AJ28" s="8">
        <f t="shared" si="16"/>
        <v>0</v>
      </c>
      <c r="AK28" s="8">
        <f t="shared" si="17"/>
        <v>34.6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144.80000000000001</v>
      </c>
      <c r="AQ28" s="8">
        <f t="shared" si="31"/>
        <v>0</v>
      </c>
      <c r="AR28" s="8">
        <f t="shared" si="18"/>
        <v>400.8</v>
      </c>
      <c r="AT28" s="8">
        <v>34.6</v>
      </c>
      <c r="AU28" s="8">
        <v>34.6</v>
      </c>
      <c r="AW28" s="207">
        <v>32</v>
      </c>
      <c r="AX28" s="207">
        <v>0</v>
      </c>
      <c r="AY28" s="207">
        <v>0</v>
      </c>
      <c r="AZ28" s="207">
        <v>0</v>
      </c>
      <c r="BA28" s="207">
        <v>2.6</v>
      </c>
      <c r="BB28" s="207">
        <v>0</v>
      </c>
      <c r="BC28" s="8">
        <f t="shared" si="19"/>
        <v>34.6</v>
      </c>
      <c r="BD28" s="207">
        <v>32</v>
      </c>
      <c r="BE28" s="207">
        <v>0</v>
      </c>
      <c r="BF28" s="207">
        <v>0</v>
      </c>
      <c r="BG28" s="207">
        <v>0</v>
      </c>
      <c r="BH28" s="207">
        <v>2.6</v>
      </c>
      <c r="BI28" s="207">
        <v>0</v>
      </c>
      <c r="BJ28" s="8">
        <f t="shared" si="20"/>
        <v>34.6</v>
      </c>
      <c r="BL28" s="8">
        <f t="shared" si="21"/>
        <v>34.6</v>
      </c>
      <c r="BM28" s="8">
        <f t="shared" si="22"/>
        <v>34.6</v>
      </c>
      <c r="BN28" s="8">
        <f t="shared" si="23"/>
        <v>34.6</v>
      </c>
      <c r="BO28" s="8">
        <f t="shared" si="24"/>
        <v>34.6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1040</v>
      </c>
      <c r="G29" s="16">
        <f>'[3]12'!G31</f>
        <v>0</v>
      </c>
      <c r="H29" s="17">
        <f t="shared" si="27"/>
        <v>1360</v>
      </c>
      <c r="I29" s="15">
        <f>'[3]12'!J31</f>
        <v>320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150</v>
      </c>
      <c r="N29" s="16">
        <f>'[3]12'!O31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2.6</v>
      </c>
      <c r="AC29" s="8">
        <f t="shared" si="9"/>
        <v>0</v>
      </c>
      <c r="AD29" s="8">
        <f t="shared" si="10"/>
        <v>34.6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2.6</v>
      </c>
      <c r="AJ29" s="8">
        <f t="shared" si="16"/>
        <v>0</v>
      </c>
      <c r="AK29" s="8">
        <f t="shared" si="17"/>
        <v>34.6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144.80000000000001</v>
      </c>
      <c r="AQ29" s="8">
        <f t="shared" si="31"/>
        <v>0</v>
      </c>
      <c r="AR29" s="8">
        <f t="shared" si="18"/>
        <v>400.8</v>
      </c>
      <c r="AT29" s="8">
        <v>34.6</v>
      </c>
      <c r="AU29" s="8">
        <v>34.6</v>
      </c>
      <c r="AW29" s="207">
        <v>32</v>
      </c>
      <c r="AX29" s="207">
        <v>0</v>
      </c>
      <c r="AY29" s="207">
        <v>0</v>
      </c>
      <c r="AZ29" s="207">
        <v>0</v>
      </c>
      <c r="BA29" s="207">
        <v>2.6</v>
      </c>
      <c r="BB29" s="207">
        <v>0</v>
      </c>
      <c r="BC29" s="8">
        <f t="shared" si="19"/>
        <v>34.6</v>
      </c>
      <c r="BD29" s="207">
        <v>32</v>
      </c>
      <c r="BE29" s="207">
        <v>0</v>
      </c>
      <c r="BF29" s="207">
        <v>0</v>
      </c>
      <c r="BG29" s="207">
        <v>0</v>
      </c>
      <c r="BH29" s="207">
        <v>2.6</v>
      </c>
      <c r="BI29" s="207">
        <v>0</v>
      </c>
      <c r="BJ29" s="8">
        <f t="shared" si="20"/>
        <v>34.6</v>
      </c>
      <c r="BL29" s="8">
        <f t="shared" si="21"/>
        <v>34.6</v>
      </c>
      <c r="BM29" s="8">
        <f t="shared" si="22"/>
        <v>34.6</v>
      </c>
      <c r="BN29" s="8">
        <f t="shared" si="23"/>
        <v>34.6</v>
      </c>
      <c r="BO29" s="8">
        <f t="shared" si="24"/>
        <v>34.6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1040</v>
      </c>
      <c r="G30" s="16">
        <f>'[3]12'!G32</f>
        <v>0</v>
      </c>
      <c r="H30" s="17">
        <f t="shared" si="27"/>
        <v>1360</v>
      </c>
      <c r="I30" s="15">
        <f>'[3]12'!J32</f>
        <v>320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150</v>
      </c>
      <c r="N30" s="16">
        <f>'[3]12'!O32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2.6</v>
      </c>
      <c r="AC30" s="8">
        <f t="shared" si="9"/>
        <v>0</v>
      </c>
      <c r="AD30" s="8">
        <f t="shared" si="10"/>
        <v>34.6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2.6</v>
      </c>
      <c r="AJ30" s="8">
        <f t="shared" si="16"/>
        <v>0</v>
      </c>
      <c r="AK30" s="8">
        <f t="shared" si="17"/>
        <v>34.6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144.80000000000001</v>
      </c>
      <c r="AQ30" s="8">
        <f t="shared" si="31"/>
        <v>0</v>
      </c>
      <c r="AR30" s="8">
        <f t="shared" si="18"/>
        <v>400.8</v>
      </c>
      <c r="AT30" s="8">
        <v>34.6</v>
      </c>
      <c r="AU30" s="8">
        <v>34.6</v>
      </c>
      <c r="AW30" s="207">
        <v>32</v>
      </c>
      <c r="AX30" s="207">
        <v>0</v>
      </c>
      <c r="AY30" s="207">
        <v>0</v>
      </c>
      <c r="AZ30" s="207">
        <v>0</v>
      </c>
      <c r="BA30" s="207">
        <v>2.6</v>
      </c>
      <c r="BB30" s="207">
        <v>0</v>
      </c>
      <c r="BC30" s="8">
        <f t="shared" si="19"/>
        <v>34.6</v>
      </c>
      <c r="BD30" s="207">
        <v>32</v>
      </c>
      <c r="BE30" s="207">
        <v>0</v>
      </c>
      <c r="BF30" s="207">
        <v>0</v>
      </c>
      <c r="BG30" s="207">
        <v>0</v>
      </c>
      <c r="BH30" s="207">
        <v>2.6</v>
      </c>
      <c r="BI30" s="207">
        <v>0</v>
      </c>
      <c r="BJ30" s="8">
        <f t="shared" si="20"/>
        <v>34.6</v>
      </c>
      <c r="BL30" s="8">
        <f t="shared" si="21"/>
        <v>34.6</v>
      </c>
      <c r="BM30" s="8">
        <f t="shared" si="22"/>
        <v>34.6</v>
      </c>
      <c r="BN30" s="8">
        <f t="shared" si="23"/>
        <v>34.6</v>
      </c>
      <c r="BO30" s="8">
        <f t="shared" si="24"/>
        <v>34.6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1040</v>
      </c>
      <c r="G31" s="16">
        <f>'[3]12'!G33</f>
        <v>0</v>
      </c>
      <c r="H31" s="17">
        <f t="shared" si="27"/>
        <v>1360</v>
      </c>
      <c r="I31" s="15">
        <f>'[3]12'!J33</f>
        <v>320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150</v>
      </c>
      <c r="N31" s="16">
        <f>'[3]12'!O33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2.6</v>
      </c>
      <c r="AC31" s="8">
        <f t="shared" si="9"/>
        <v>0</v>
      </c>
      <c r="AD31" s="8">
        <f t="shared" si="10"/>
        <v>34.6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2.6</v>
      </c>
      <c r="AJ31" s="8">
        <f t="shared" si="16"/>
        <v>0</v>
      </c>
      <c r="AK31" s="8">
        <f t="shared" si="17"/>
        <v>34.6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144.80000000000001</v>
      </c>
      <c r="AQ31" s="8">
        <f t="shared" si="31"/>
        <v>0</v>
      </c>
      <c r="AR31" s="8">
        <f t="shared" si="18"/>
        <v>400.8</v>
      </c>
      <c r="AT31" s="8">
        <v>34.6</v>
      </c>
      <c r="AU31" s="8">
        <v>34.6</v>
      </c>
      <c r="AW31" s="207">
        <v>32</v>
      </c>
      <c r="AX31" s="207">
        <v>0</v>
      </c>
      <c r="AY31" s="207">
        <v>0</v>
      </c>
      <c r="AZ31" s="207">
        <v>0</v>
      </c>
      <c r="BA31" s="207">
        <v>2.6</v>
      </c>
      <c r="BB31" s="207">
        <v>0</v>
      </c>
      <c r="BC31" s="8">
        <f t="shared" si="19"/>
        <v>34.6</v>
      </c>
      <c r="BD31" s="207">
        <v>32</v>
      </c>
      <c r="BE31" s="207">
        <v>0</v>
      </c>
      <c r="BF31" s="207">
        <v>0</v>
      </c>
      <c r="BG31" s="207">
        <v>0</v>
      </c>
      <c r="BH31" s="207">
        <v>2.6</v>
      </c>
      <c r="BI31" s="207">
        <v>0</v>
      </c>
      <c r="BJ31" s="8">
        <f t="shared" si="20"/>
        <v>34.6</v>
      </c>
      <c r="BL31" s="8">
        <f t="shared" si="21"/>
        <v>34.6</v>
      </c>
      <c r="BM31" s="8">
        <f t="shared" si="22"/>
        <v>34.6</v>
      </c>
      <c r="BN31" s="8">
        <f t="shared" si="23"/>
        <v>34.6</v>
      </c>
      <c r="BO31" s="8">
        <f t="shared" si="24"/>
        <v>34.6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1040</v>
      </c>
      <c r="G32" s="16">
        <f>'[3]12'!G34</f>
        <v>0</v>
      </c>
      <c r="H32" s="17">
        <f t="shared" si="27"/>
        <v>1360</v>
      </c>
      <c r="I32" s="15">
        <f>'[3]12'!J34</f>
        <v>320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150</v>
      </c>
      <c r="N32" s="16">
        <f>'[3]12'!O34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2.6</v>
      </c>
      <c r="AC32" s="8">
        <f t="shared" si="9"/>
        <v>0</v>
      </c>
      <c r="AD32" s="8">
        <f t="shared" si="10"/>
        <v>34.6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2.6</v>
      </c>
      <c r="AJ32" s="8">
        <f t="shared" si="16"/>
        <v>0</v>
      </c>
      <c r="AK32" s="8">
        <f t="shared" si="17"/>
        <v>34.6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144.80000000000001</v>
      </c>
      <c r="AQ32" s="8">
        <f t="shared" si="31"/>
        <v>0</v>
      </c>
      <c r="AR32" s="8">
        <f t="shared" si="18"/>
        <v>400.8</v>
      </c>
      <c r="AT32" s="8">
        <v>34.6</v>
      </c>
      <c r="AU32" s="8">
        <v>34.6</v>
      </c>
      <c r="AW32" s="207">
        <v>32</v>
      </c>
      <c r="AX32" s="207">
        <v>0</v>
      </c>
      <c r="AY32" s="207">
        <v>0</v>
      </c>
      <c r="AZ32" s="207">
        <v>0</v>
      </c>
      <c r="BA32" s="207">
        <v>2.6</v>
      </c>
      <c r="BB32" s="207">
        <v>0</v>
      </c>
      <c r="BC32" s="8">
        <f t="shared" si="19"/>
        <v>34.6</v>
      </c>
      <c r="BD32" s="207">
        <v>32</v>
      </c>
      <c r="BE32" s="207">
        <v>0</v>
      </c>
      <c r="BF32" s="207">
        <v>0</v>
      </c>
      <c r="BG32" s="207">
        <v>0</v>
      </c>
      <c r="BH32" s="207">
        <v>2.6</v>
      </c>
      <c r="BI32" s="207">
        <v>0</v>
      </c>
      <c r="BJ32" s="8">
        <f t="shared" si="20"/>
        <v>34.6</v>
      </c>
      <c r="BL32" s="8">
        <f t="shared" si="21"/>
        <v>34.6</v>
      </c>
      <c r="BM32" s="8">
        <f t="shared" si="22"/>
        <v>34.6</v>
      </c>
      <c r="BN32" s="8">
        <f t="shared" si="23"/>
        <v>34.6</v>
      </c>
      <c r="BO32" s="8">
        <f t="shared" si="24"/>
        <v>34.6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1040</v>
      </c>
      <c r="G33" s="16">
        <f>'[3]12'!G35</f>
        <v>0</v>
      </c>
      <c r="H33" s="17">
        <f t="shared" si="27"/>
        <v>1360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150</v>
      </c>
      <c r="N33" s="16">
        <f>'[3]12'!O35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2.6</v>
      </c>
      <c r="AC33" s="8">
        <f t="shared" si="9"/>
        <v>0</v>
      </c>
      <c r="AD33" s="8">
        <f t="shared" si="10"/>
        <v>34.6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2.6</v>
      </c>
      <c r="AJ33" s="8">
        <f t="shared" si="16"/>
        <v>0</v>
      </c>
      <c r="AK33" s="8">
        <f t="shared" si="17"/>
        <v>34.6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144.80000000000001</v>
      </c>
      <c r="AQ33" s="8">
        <f t="shared" si="31"/>
        <v>0</v>
      </c>
      <c r="AR33" s="8">
        <f t="shared" si="18"/>
        <v>400.8</v>
      </c>
      <c r="AT33" s="8">
        <v>34.6</v>
      </c>
      <c r="AU33" s="8">
        <v>34.6</v>
      </c>
      <c r="AW33" s="207">
        <v>32</v>
      </c>
      <c r="AX33" s="207">
        <v>0</v>
      </c>
      <c r="AY33" s="207">
        <v>0</v>
      </c>
      <c r="AZ33" s="207">
        <v>0</v>
      </c>
      <c r="BA33" s="207">
        <v>2.6</v>
      </c>
      <c r="BB33" s="207">
        <v>0</v>
      </c>
      <c r="BC33" s="8">
        <f t="shared" si="19"/>
        <v>34.6</v>
      </c>
      <c r="BD33" s="207">
        <v>32</v>
      </c>
      <c r="BE33" s="207">
        <v>0</v>
      </c>
      <c r="BF33" s="207">
        <v>0</v>
      </c>
      <c r="BG33" s="207">
        <v>0</v>
      </c>
      <c r="BH33" s="207">
        <v>2.6</v>
      </c>
      <c r="BI33" s="207">
        <v>0</v>
      </c>
      <c r="BJ33" s="8">
        <f t="shared" si="20"/>
        <v>34.6</v>
      </c>
      <c r="BL33" s="8">
        <f t="shared" si="21"/>
        <v>34.6</v>
      </c>
      <c r="BM33" s="8">
        <f t="shared" si="22"/>
        <v>34.6</v>
      </c>
      <c r="BN33" s="8">
        <f t="shared" si="23"/>
        <v>34.6</v>
      </c>
      <c r="BO33" s="8">
        <f t="shared" si="24"/>
        <v>34.6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1040</v>
      </c>
      <c r="G34" s="16">
        <f>'[3]12'!G36</f>
        <v>0</v>
      </c>
      <c r="H34" s="17">
        <f t="shared" si="27"/>
        <v>1360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150</v>
      </c>
      <c r="N34" s="16">
        <f>'[3]12'!O36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2.6</v>
      </c>
      <c r="AC34" s="8">
        <f t="shared" si="9"/>
        <v>0</v>
      </c>
      <c r="AD34" s="8">
        <f t="shared" si="10"/>
        <v>34.6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2.6</v>
      </c>
      <c r="AJ34" s="8">
        <f t="shared" si="16"/>
        <v>0</v>
      </c>
      <c r="AK34" s="8">
        <f t="shared" si="17"/>
        <v>34.6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144.80000000000001</v>
      </c>
      <c r="AQ34" s="8">
        <f t="shared" si="31"/>
        <v>0</v>
      </c>
      <c r="AR34" s="8">
        <f t="shared" si="18"/>
        <v>400.8</v>
      </c>
      <c r="AT34" s="8">
        <v>34.6</v>
      </c>
      <c r="AU34" s="8">
        <v>34.6</v>
      </c>
      <c r="AW34" s="207">
        <v>32</v>
      </c>
      <c r="AX34" s="207">
        <v>0</v>
      </c>
      <c r="AY34" s="207">
        <v>0</v>
      </c>
      <c r="AZ34" s="207">
        <v>0</v>
      </c>
      <c r="BA34" s="207">
        <v>2.6</v>
      </c>
      <c r="BB34" s="207">
        <v>0</v>
      </c>
      <c r="BC34" s="8">
        <f t="shared" si="19"/>
        <v>34.6</v>
      </c>
      <c r="BD34" s="207">
        <v>32</v>
      </c>
      <c r="BE34" s="207">
        <v>0</v>
      </c>
      <c r="BF34" s="207">
        <v>0</v>
      </c>
      <c r="BG34" s="207">
        <v>0</v>
      </c>
      <c r="BH34" s="207">
        <v>2.6</v>
      </c>
      <c r="BI34" s="207">
        <v>0</v>
      </c>
      <c r="BJ34" s="8">
        <f t="shared" si="20"/>
        <v>34.6</v>
      </c>
      <c r="BL34" s="8">
        <f t="shared" si="21"/>
        <v>34.6</v>
      </c>
      <c r="BM34" s="8">
        <f t="shared" si="22"/>
        <v>34.6</v>
      </c>
      <c r="BN34" s="8">
        <f t="shared" si="23"/>
        <v>34.6</v>
      </c>
      <c r="BO34" s="8">
        <f t="shared" si="24"/>
        <v>34.6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1040</v>
      </c>
      <c r="G35" s="16">
        <f>'[3]12'!G37</f>
        <v>0</v>
      </c>
      <c r="H35" s="17">
        <f t="shared" si="27"/>
        <v>1360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150</v>
      </c>
      <c r="N35" s="16">
        <f>'[3]12'!O37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2.6</v>
      </c>
      <c r="AC35" s="8">
        <f t="shared" si="9"/>
        <v>0</v>
      </c>
      <c r="AD35" s="8">
        <f t="shared" si="10"/>
        <v>34.6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2.6</v>
      </c>
      <c r="AJ35" s="8">
        <f t="shared" si="16"/>
        <v>0</v>
      </c>
      <c r="AK35" s="8">
        <f t="shared" si="17"/>
        <v>34.6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144.80000000000001</v>
      </c>
      <c r="AQ35" s="8">
        <f t="shared" si="31"/>
        <v>0</v>
      </c>
      <c r="AR35" s="8">
        <f t="shared" si="18"/>
        <v>400.8</v>
      </c>
      <c r="AT35" s="8">
        <v>34.6</v>
      </c>
      <c r="AU35" s="8">
        <v>34.6</v>
      </c>
      <c r="AW35" s="207">
        <v>32</v>
      </c>
      <c r="AX35" s="207">
        <v>0</v>
      </c>
      <c r="AY35" s="207">
        <v>0</v>
      </c>
      <c r="AZ35" s="207">
        <v>0</v>
      </c>
      <c r="BA35" s="207">
        <v>2.6</v>
      </c>
      <c r="BB35" s="207">
        <v>0</v>
      </c>
      <c r="BC35" s="8">
        <f t="shared" si="19"/>
        <v>34.6</v>
      </c>
      <c r="BD35" s="207">
        <v>32</v>
      </c>
      <c r="BE35" s="207">
        <v>0</v>
      </c>
      <c r="BF35" s="207">
        <v>0</v>
      </c>
      <c r="BG35" s="207">
        <v>0</v>
      </c>
      <c r="BH35" s="207">
        <v>2.6</v>
      </c>
      <c r="BI35" s="207">
        <v>0</v>
      </c>
      <c r="BJ35" s="8">
        <f t="shared" si="20"/>
        <v>34.6</v>
      </c>
      <c r="BL35" s="8">
        <f t="shared" si="21"/>
        <v>34.6</v>
      </c>
      <c r="BM35" s="8">
        <f t="shared" si="22"/>
        <v>34.6</v>
      </c>
      <c r="BN35" s="8">
        <f t="shared" si="23"/>
        <v>34.6</v>
      </c>
      <c r="BO35" s="8">
        <f t="shared" si="24"/>
        <v>34.6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1040</v>
      </c>
      <c r="G36" s="16">
        <f>'[3]12'!G38</f>
        <v>0</v>
      </c>
      <c r="H36" s="17">
        <f t="shared" si="27"/>
        <v>1360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150</v>
      </c>
      <c r="N36" s="16">
        <f>'[3]12'!O38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2.6</v>
      </c>
      <c r="AC36" s="8">
        <f t="shared" si="9"/>
        <v>0</v>
      </c>
      <c r="AD36" s="8">
        <f t="shared" si="10"/>
        <v>34.6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2.6</v>
      </c>
      <c r="AJ36" s="8">
        <f t="shared" si="16"/>
        <v>0</v>
      </c>
      <c r="AK36" s="8">
        <f t="shared" si="17"/>
        <v>34.6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144.80000000000001</v>
      </c>
      <c r="AQ36" s="8">
        <f t="shared" si="31"/>
        <v>0</v>
      </c>
      <c r="AR36" s="8">
        <f t="shared" si="18"/>
        <v>400.8</v>
      </c>
      <c r="AT36" s="8">
        <v>34.6</v>
      </c>
      <c r="AU36" s="8">
        <v>34.6</v>
      </c>
      <c r="AW36" s="207">
        <v>32</v>
      </c>
      <c r="AX36" s="207">
        <v>0</v>
      </c>
      <c r="AY36" s="207">
        <v>0</v>
      </c>
      <c r="AZ36" s="207">
        <v>0</v>
      </c>
      <c r="BA36" s="207">
        <v>2.6</v>
      </c>
      <c r="BB36" s="207">
        <v>0</v>
      </c>
      <c r="BC36" s="8">
        <f t="shared" si="19"/>
        <v>34.6</v>
      </c>
      <c r="BD36" s="207">
        <v>32</v>
      </c>
      <c r="BE36" s="207">
        <v>0</v>
      </c>
      <c r="BF36" s="207">
        <v>0</v>
      </c>
      <c r="BG36" s="207">
        <v>0</v>
      </c>
      <c r="BH36" s="207">
        <v>2.6</v>
      </c>
      <c r="BI36" s="207">
        <v>0</v>
      </c>
      <c r="BJ36" s="8">
        <f t="shared" si="20"/>
        <v>34.6</v>
      </c>
      <c r="BL36" s="8">
        <f t="shared" si="21"/>
        <v>34.6</v>
      </c>
      <c r="BM36" s="8">
        <f t="shared" si="22"/>
        <v>34.6</v>
      </c>
      <c r="BN36" s="8">
        <f t="shared" si="23"/>
        <v>34.6</v>
      </c>
      <c r="BO36" s="8">
        <f t="shared" si="24"/>
        <v>34.6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1040</v>
      </c>
      <c r="G37" s="16">
        <f>'[3]12'!G39</f>
        <v>0</v>
      </c>
      <c r="H37" s="17">
        <f t="shared" si="27"/>
        <v>1360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150</v>
      </c>
      <c r="N37" s="16">
        <f>'[3]12'!O39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2.6</v>
      </c>
      <c r="AC37" s="8">
        <f t="shared" si="9"/>
        <v>0</v>
      </c>
      <c r="AD37" s="8">
        <f t="shared" si="10"/>
        <v>34.6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2.6</v>
      </c>
      <c r="AJ37" s="8">
        <f t="shared" si="16"/>
        <v>0</v>
      </c>
      <c r="AK37" s="8">
        <f t="shared" si="17"/>
        <v>34.6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144.80000000000001</v>
      </c>
      <c r="AQ37" s="8">
        <f t="shared" si="31"/>
        <v>0</v>
      </c>
      <c r="AR37" s="8">
        <f t="shared" si="18"/>
        <v>400.8</v>
      </c>
      <c r="AT37" s="8">
        <v>34.6</v>
      </c>
      <c r="AU37" s="8">
        <v>34.6</v>
      </c>
      <c r="AW37" s="207">
        <v>32</v>
      </c>
      <c r="AX37" s="207">
        <v>0</v>
      </c>
      <c r="AY37" s="207">
        <v>0</v>
      </c>
      <c r="AZ37" s="207">
        <v>0</v>
      </c>
      <c r="BA37" s="207">
        <v>2.6</v>
      </c>
      <c r="BB37" s="207">
        <v>0</v>
      </c>
      <c r="BC37" s="8">
        <f t="shared" si="19"/>
        <v>34.6</v>
      </c>
      <c r="BD37" s="207">
        <v>32</v>
      </c>
      <c r="BE37" s="207">
        <v>0</v>
      </c>
      <c r="BF37" s="207">
        <v>0</v>
      </c>
      <c r="BG37" s="207">
        <v>0</v>
      </c>
      <c r="BH37" s="207">
        <v>2.6</v>
      </c>
      <c r="BI37" s="207">
        <v>0</v>
      </c>
      <c r="BJ37" s="8">
        <f t="shared" si="20"/>
        <v>34.6</v>
      </c>
      <c r="BL37" s="8">
        <f t="shared" si="21"/>
        <v>34.6</v>
      </c>
      <c r="BM37" s="8">
        <f t="shared" si="22"/>
        <v>34.6</v>
      </c>
      <c r="BN37" s="8">
        <f t="shared" si="23"/>
        <v>34.6</v>
      </c>
      <c r="BO37" s="8">
        <f t="shared" si="24"/>
        <v>34.6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1040</v>
      </c>
      <c r="G38" s="16">
        <f>'[3]12'!G40</f>
        <v>0</v>
      </c>
      <c r="H38" s="17">
        <f t="shared" si="27"/>
        <v>1360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150</v>
      </c>
      <c r="N38" s="16">
        <f>'[3]12'!O40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2.6</v>
      </c>
      <c r="AC38" s="8">
        <f t="shared" si="9"/>
        <v>0</v>
      </c>
      <c r="AD38" s="8">
        <f t="shared" si="10"/>
        <v>34.6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2.6</v>
      </c>
      <c r="AJ38" s="8">
        <f t="shared" si="16"/>
        <v>0</v>
      </c>
      <c r="AK38" s="8">
        <f t="shared" si="17"/>
        <v>34.6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144.80000000000001</v>
      </c>
      <c r="AQ38" s="8">
        <f t="shared" si="31"/>
        <v>0</v>
      </c>
      <c r="AR38" s="8">
        <f t="shared" si="18"/>
        <v>400.8</v>
      </c>
      <c r="AT38" s="8">
        <v>34.6</v>
      </c>
      <c r="AU38" s="8">
        <v>34.6</v>
      </c>
      <c r="AW38" s="207">
        <v>32</v>
      </c>
      <c r="AX38" s="207">
        <v>0</v>
      </c>
      <c r="AY38" s="207">
        <v>0</v>
      </c>
      <c r="AZ38" s="207">
        <v>0</v>
      </c>
      <c r="BA38" s="207">
        <v>2.6</v>
      </c>
      <c r="BB38" s="207">
        <v>0</v>
      </c>
      <c r="BC38" s="8">
        <f t="shared" si="19"/>
        <v>34.6</v>
      </c>
      <c r="BD38" s="207">
        <v>32</v>
      </c>
      <c r="BE38" s="207">
        <v>0</v>
      </c>
      <c r="BF38" s="207">
        <v>0</v>
      </c>
      <c r="BG38" s="207">
        <v>0</v>
      </c>
      <c r="BH38" s="207">
        <v>2.6</v>
      </c>
      <c r="BI38" s="207">
        <v>0</v>
      </c>
      <c r="BJ38" s="8">
        <f t="shared" si="20"/>
        <v>34.6</v>
      </c>
      <c r="BL38" s="8">
        <f t="shared" si="21"/>
        <v>34.6</v>
      </c>
      <c r="BM38" s="8">
        <f t="shared" si="22"/>
        <v>34.6</v>
      </c>
      <c r="BN38" s="8">
        <f t="shared" si="23"/>
        <v>34.6</v>
      </c>
      <c r="BO38" s="8">
        <f t="shared" si="24"/>
        <v>34.6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1040</v>
      </c>
      <c r="G39" s="16">
        <f>'[3]12'!G41</f>
        <v>0</v>
      </c>
      <c r="H39" s="17">
        <f t="shared" si="27"/>
        <v>1360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178.68</v>
      </c>
      <c r="N39" s="16">
        <f>'[3]12'!O41</f>
        <v>0</v>
      </c>
      <c r="O39" s="17">
        <f t="shared" si="28"/>
        <v>498.68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178.68</v>
      </c>
      <c r="V39" s="16">
        <f t="shared" si="29"/>
        <v>0</v>
      </c>
      <c r="W39" s="17">
        <f t="shared" si="30"/>
        <v>498.68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178.68</v>
      </c>
      <c r="AQ39" s="8">
        <f t="shared" si="31"/>
        <v>0</v>
      </c>
      <c r="AR39" s="8">
        <f t="shared" si="18"/>
        <v>434.68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1040</v>
      </c>
      <c r="G40" s="16">
        <f>'[3]12'!G42</f>
        <v>0</v>
      </c>
      <c r="H40" s="17">
        <f t="shared" si="27"/>
        <v>1360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178.68</v>
      </c>
      <c r="N40" s="16">
        <f>'[3]12'!O42</f>
        <v>0</v>
      </c>
      <c r="O40" s="17">
        <f t="shared" si="28"/>
        <v>498.68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178.68</v>
      </c>
      <c r="V40" s="16">
        <f t="shared" si="29"/>
        <v>0</v>
      </c>
      <c r="W40" s="17">
        <f t="shared" si="30"/>
        <v>498.68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178.68</v>
      </c>
      <c r="AQ40" s="8">
        <f t="shared" si="31"/>
        <v>0</v>
      </c>
      <c r="AR40" s="8">
        <f t="shared" si="18"/>
        <v>434.68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1040</v>
      </c>
      <c r="G41" s="16">
        <f>'[3]12'!G43</f>
        <v>0</v>
      </c>
      <c r="H41" s="17">
        <f t="shared" si="27"/>
        <v>1360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205.68</v>
      </c>
      <c r="N41" s="16">
        <f>'[3]12'!O43</f>
        <v>0</v>
      </c>
      <c r="O41" s="17">
        <f t="shared" si="28"/>
        <v>525.68000000000006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205.68</v>
      </c>
      <c r="V41" s="16">
        <f t="shared" si="29"/>
        <v>0</v>
      </c>
      <c r="W41" s="17">
        <f t="shared" si="30"/>
        <v>525.68000000000006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205.68</v>
      </c>
      <c r="AQ41" s="8">
        <f t="shared" si="31"/>
        <v>0</v>
      </c>
      <c r="AR41" s="8">
        <f t="shared" si="18"/>
        <v>461.68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1040</v>
      </c>
      <c r="G42" s="16">
        <f>'[3]12'!G44</f>
        <v>0</v>
      </c>
      <c r="H42" s="17">
        <f t="shared" si="27"/>
        <v>1360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203.68</v>
      </c>
      <c r="N42" s="16">
        <f>'[3]12'!O44</f>
        <v>0</v>
      </c>
      <c r="O42" s="17">
        <f t="shared" si="28"/>
        <v>523.68000000000006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203.68</v>
      </c>
      <c r="V42" s="16">
        <f t="shared" si="29"/>
        <v>0</v>
      </c>
      <c r="W42" s="17">
        <f t="shared" si="30"/>
        <v>523.68000000000006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203.68</v>
      </c>
      <c r="AQ42" s="8">
        <f t="shared" si="31"/>
        <v>0</v>
      </c>
      <c r="AR42" s="8">
        <f t="shared" si="18"/>
        <v>459.68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1040</v>
      </c>
      <c r="G43" s="16">
        <f>'[3]12'!G45</f>
        <v>0</v>
      </c>
      <c r="H43" s="17">
        <f t="shared" si="27"/>
        <v>1360</v>
      </c>
      <c r="I43" s="15">
        <f>'[3]12'!J45</f>
        <v>320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168.68</v>
      </c>
      <c r="N43" s="16">
        <f>'[3]12'!O45</f>
        <v>0</v>
      </c>
      <c r="O43" s="17">
        <f t="shared" si="28"/>
        <v>488.68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168.68</v>
      </c>
      <c r="V43" s="16">
        <f t="shared" si="29"/>
        <v>0</v>
      </c>
      <c r="W43" s="17">
        <f t="shared" si="30"/>
        <v>488.68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168.68</v>
      </c>
      <c r="AQ43" s="8">
        <f t="shared" si="31"/>
        <v>0</v>
      </c>
      <c r="AR43" s="8">
        <f t="shared" si="18"/>
        <v>424.68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1040</v>
      </c>
      <c r="G44" s="16">
        <f>'[3]12'!G46</f>
        <v>0</v>
      </c>
      <c r="H44" s="17">
        <f t="shared" si="27"/>
        <v>1360</v>
      </c>
      <c r="I44" s="15">
        <f>'[3]12'!J46</f>
        <v>320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163.68</v>
      </c>
      <c r="N44" s="16">
        <f>'[3]12'!O46</f>
        <v>0</v>
      </c>
      <c r="O44" s="17">
        <f t="shared" si="28"/>
        <v>483.68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163.68</v>
      </c>
      <c r="V44" s="16">
        <f t="shared" si="29"/>
        <v>0</v>
      </c>
      <c r="W44" s="17">
        <f t="shared" si="30"/>
        <v>483.68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163.68</v>
      </c>
      <c r="AQ44" s="8">
        <f t="shared" si="31"/>
        <v>0</v>
      </c>
      <c r="AR44" s="8">
        <f t="shared" si="18"/>
        <v>419.68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1040</v>
      </c>
      <c r="G45" s="16">
        <f>'[3]12'!G47</f>
        <v>0</v>
      </c>
      <c r="H45" s="17">
        <f t="shared" si="27"/>
        <v>1360</v>
      </c>
      <c r="I45" s="15">
        <f>'[3]12'!J47</f>
        <v>320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163.68</v>
      </c>
      <c r="N45" s="16">
        <f>'[3]12'!O47</f>
        <v>0</v>
      </c>
      <c r="O45" s="17">
        <f t="shared" si="28"/>
        <v>483.68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163.68</v>
      </c>
      <c r="V45" s="16">
        <f t="shared" si="29"/>
        <v>0</v>
      </c>
      <c r="W45" s="17">
        <f t="shared" si="30"/>
        <v>483.68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163.68</v>
      </c>
      <c r="AQ45" s="8">
        <f t="shared" si="31"/>
        <v>0</v>
      </c>
      <c r="AR45" s="8">
        <f t="shared" si="18"/>
        <v>419.68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1040</v>
      </c>
      <c r="G46" s="16">
        <f>'[3]12'!G48</f>
        <v>0</v>
      </c>
      <c r="H46" s="17">
        <f t="shared" si="27"/>
        <v>1360</v>
      </c>
      <c r="I46" s="15">
        <f>'[3]12'!J48</f>
        <v>320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168.68</v>
      </c>
      <c r="N46" s="16">
        <f>'[3]12'!O48</f>
        <v>0</v>
      </c>
      <c r="O46" s="17">
        <f t="shared" si="28"/>
        <v>488.68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168.68</v>
      </c>
      <c r="V46" s="16">
        <f t="shared" si="29"/>
        <v>0</v>
      </c>
      <c r="W46" s="17">
        <f t="shared" si="30"/>
        <v>488.68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168.68</v>
      </c>
      <c r="AQ46" s="8">
        <f t="shared" si="31"/>
        <v>0</v>
      </c>
      <c r="AR46" s="8">
        <f t="shared" si="18"/>
        <v>424.68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1040</v>
      </c>
      <c r="G47" s="16">
        <f>'[3]12'!G49</f>
        <v>0</v>
      </c>
      <c r="H47" s="17">
        <f t="shared" si="27"/>
        <v>1360</v>
      </c>
      <c r="I47" s="15">
        <f>'[3]12'!J49</f>
        <v>320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168.68</v>
      </c>
      <c r="N47" s="16">
        <f>'[3]12'!O49</f>
        <v>0</v>
      </c>
      <c r="O47" s="17">
        <f t="shared" si="28"/>
        <v>488.68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168.68</v>
      </c>
      <c r="V47" s="16">
        <f t="shared" si="29"/>
        <v>0</v>
      </c>
      <c r="W47" s="17">
        <f t="shared" si="30"/>
        <v>488.68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168.68</v>
      </c>
      <c r="AQ47" s="8">
        <f t="shared" si="31"/>
        <v>0</v>
      </c>
      <c r="AR47" s="8">
        <f t="shared" si="18"/>
        <v>424.68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1040</v>
      </c>
      <c r="G48" s="16">
        <f>'[3]12'!G50</f>
        <v>0</v>
      </c>
      <c r="H48" s="17">
        <f t="shared" si="27"/>
        <v>1360</v>
      </c>
      <c r="I48" s="15">
        <f>'[3]12'!J50</f>
        <v>320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168.68</v>
      </c>
      <c r="N48" s="16">
        <f>'[3]12'!O50</f>
        <v>0</v>
      </c>
      <c r="O48" s="17">
        <f t="shared" si="28"/>
        <v>488.68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168.68</v>
      </c>
      <c r="V48" s="16">
        <f t="shared" si="29"/>
        <v>0</v>
      </c>
      <c r="W48" s="17">
        <f t="shared" si="30"/>
        <v>488.68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168.68</v>
      </c>
      <c r="AQ48" s="8">
        <f t="shared" si="31"/>
        <v>0</v>
      </c>
      <c r="AR48" s="8">
        <f t="shared" si="18"/>
        <v>424.68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1040</v>
      </c>
      <c r="G49" s="16">
        <f>'[3]12'!G51</f>
        <v>0</v>
      </c>
      <c r="H49" s="17">
        <f t="shared" si="27"/>
        <v>1360</v>
      </c>
      <c r="I49" s="15">
        <f>'[3]12'!J51</f>
        <v>320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150</v>
      </c>
      <c r="N49" s="16">
        <f>'[3]12'!O51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2.6</v>
      </c>
      <c r="AC49" s="8">
        <f t="shared" si="9"/>
        <v>0</v>
      </c>
      <c r="AD49" s="8">
        <f t="shared" si="10"/>
        <v>34.6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2.6</v>
      </c>
      <c r="AJ49" s="8">
        <f t="shared" si="16"/>
        <v>0</v>
      </c>
      <c r="AK49" s="8">
        <f t="shared" si="17"/>
        <v>34.6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144.80000000000001</v>
      </c>
      <c r="AQ49" s="8">
        <f t="shared" si="31"/>
        <v>0</v>
      </c>
      <c r="AR49" s="8">
        <f t="shared" si="18"/>
        <v>400.8</v>
      </c>
      <c r="AT49" s="8">
        <v>32</v>
      </c>
      <c r="AU49" s="8">
        <v>32</v>
      </c>
      <c r="AW49" s="207">
        <v>32</v>
      </c>
      <c r="AX49" s="207">
        <v>0</v>
      </c>
      <c r="AY49" s="207">
        <v>0</v>
      </c>
      <c r="AZ49" s="207">
        <v>0</v>
      </c>
      <c r="BA49" s="207">
        <v>2.6</v>
      </c>
      <c r="BB49" s="207">
        <v>0</v>
      </c>
      <c r="BC49" s="8">
        <f t="shared" si="19"/>
        <v>34.6</v>
      </c>
      <c r="BD49" s="207">
        <v>32</v>
      </c>
      <c r="BE49" s="207">
        <v>0</v>
      </c>
      <c r="BF49" s="207">
        <v>0</v>
      </c>
      <c r="BG49" s="207">
        <v>0</v>
      </c>
      <c r="BH49" s="207">
        <v>2.6</v>
      </c>
      <c r="BI49" s="207">
        <v>0</v>
      </c>
      <c r="BJ49" s="8">
        <f t="shared" si="20"/>
        <v>34.6</v>
      </c>
      <c r="BL49" s="8">
        <f t="shared" si="21"/>
        <v>32</v>
      </c>
      <c r="BM49" s="8">
        <f t="shared" si="22"/>
        <v>32</v>
      </c>
      <c r="BN49" s="8">
        <f t="shared" si="23"/>
        <v>34.6</v>
      </c>
      <c r="BO49" s="8">
        <f t="shared" si="24"/>
        <v>34.6</v>
      </c>
      <c r="BP49" s="182">
        <f t="shared" si="25"/>
        <v>-2.6000000000000014</v>
      </c>
      <c r="BQ49" s="182">
        <f t="shared" si="26"/>
        <v>-2.6000000000000014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1040</v>
      </c>
      <c r="G50" s="16">
        <f>'[3]12'!G52</f>
        <v>0</v>
      </c>
      <c r="H50" s="17">
        <f t="shared" si="27"/>
        <v>1360</v>
      </c>
      <c r="I50" s="15">
        <f>'[3]12'!J52</f>
        <v>320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150</v>
      </c>
      <c r="N50" s="16">
        <f>'[3]12'!O52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2.6</v>
      </c>
      <c r="AC50" s="8">
        <f t="shared" si="9"/>
        <v>0</v>
      </c>
      <c r="AD50" s="8">
        <f t="shared" si="10"/>
        <v>34.6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2.6</v>
      </c>
      <c r="AJ50" s="8">
        <f t="shared" si="16"/>
        <v>0</v>
      </c>
      <c r="AK50" s="8">
        <f t="shared" si="17"/>
        <v>34.6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144.80000000000001</v>
      </c>
      <c r="AQ50" s="8">
        <f t="shared" si="31"/>
        <v>0</v>
      </c>
      <c r="AR50" s="8">
        <f t="shared" si="18"/>
        <v>400.8</v>
      </c>
      <c r="AT50" s="8">
        <v>32</v>
      </c>
      <c r="AU50" s="8">
        <v>32</v>
      </c>
      <c r="AW50" s="207">
        <v>32</v>
      </c>
      <c r="AX50" s="207">
        <v>0</v>
      </c>
      <c r="AY50" s="207">
        <v>0</v>
      </c>
      <c r="AZ50" s="207">
        <v>0</v>
      </c>
      <c r="BA50" s="207">
        <v>2.6</v>
      </c>
      <c r="BB50" s="207">
        <v>0</v>
      </c>
      <c r="BC50" s="8">
        <f t="shared" si="19"/>
        <v>34.6</v>
      </c>
      <c r="BD50" s="207">
        <v>32</v>
      </c>
      <c r="BE50" s="207">
        <v>0</v>
      </c>
      <c r="BF50" s="207">
        <v>0</v>
      </c>
      <c r="BG50" s="207">
        <v>0</v>
      </c>
      <c r="BH50" s="207">
        <v>2.6</v>
      </c>
      <c r="BI50" s="207">
        <v>0</v>
      </c>
      <c r="BJ50" s="8">
        <f t="shared" si="20"/>
        <v>34.6</v>
      </c>
      <c r="BL50" s="8">
        <f t="shared" si="21"/>
        <v>32</v>
      </c>
      <c r="BM50" s="8">
        <f t="shared" si="22"/>
        <v>32</v>
      </c>
      <c r="BN50" s="8">
        <f t="shared" si="23"/>
        <v>34.6</v>
      </c>
      <c r="BO50" s="8">
        <f t="shared" si="24"/>
        <v>34.6</v>
      </c>
      <c r="BP50" s="182">
        <f t="shared" si="25"/>
        <v>-2.6000000000000014</v>
      </c>
      <c r="BQ50" s="182">
        <f t="shared" si="26"/>
        <v>-2.6000000000000014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1020</v>
      </c>
      <c r="G51" s="16">
        <f>'[3]12'!G53</f>
        <v>0</v>
      </c>
      <c r="H51" s="17">
        <f t="shared" si="27"/>
        <v>1340</v>
      </c>
      <c r="I51" s="15">
        <f>'[3]12'!J53</f>
        <v>320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150</v>
      </c>
      <c r="N51" s="16">
        <f>'[3]12'!O53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2.6</v>
      </c>
      <c r="AC51" s="8">
        <f t="shared" si="9"/>
        <v>0</v>
      </c>
      <c r="AD51" s="8">
        <f t="shared" si="10"/>
        <v>34.6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2.6</v>
      </c>
      <c r="AJ51" s="8">
        <f t="shared" si="16"/>
        <v>0</v>
      </c>
      <c r="AK51" s="8">
        <f t="shared" si="17"/>
        <v>34.6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144.80000000000001</v>
      </c>
      <c r="AQ51" s="8">
        <f t="shared" si="31"/>
        <v>0</v>
      </c>
      <c r="AR51" s="8">
        <f t="shared" si="18"/>
        <v>400.8</v>
      </c>
      <c r="AT51" s="8">
        <v>34.6</v>
      </c>
      <c r="AU51" s="8">
        <v>34.6</v>
      </c>
      <c r="AW51" s="207">
        <v>32</v>
      </c>
      <c r="AX51" s="207">
        <v>0</v>
      </c>
      <c r="AY51" s="207">
        <v>0</v>
      </c>
      <c r="AZ51" s="207">
        <v>0</v>
      </c>
      <c r="BA51" s="207">
        <v>2.6</v>
      </c>
      <c r="BB51" s="207">
        <v>0</v>
      </c>
      <c r="BC51" s="8">
        <f t="shared" si="19"/>
        <v>34.6</v>
      </c>
      <c r="BD51" s="207">
        <v>32</v>
      </c>
      <c r="BE51" s="207">
        <v>0</v>
      </c>
      <c r="BF51" s="207">
        <v>0</v>
      </c>
      <c r="BG51" s="207">
        <v>0</v>
      </c>
      <c r="BH51" s="207">
        <v>2.6</v>
      </c>
      <c r="BI51" s="207">
        <v>0</v>
      </c>
      <c r="BJ51" s="8">
        <f t="shared" si="20"/>
        <v>34.6</v>
      </c>
      <c r="BL51" s="8">
        <f t="shared" si="21"/>
        <v>34.6</v>
      </c>
      <c r="BM51" s="8">
        <f t="shared" si="22"/>
        <v>34.6</v>
      </c>
      <c r="BN51" s="8">
        <f t="shared" si="23"/>
        <v>34.6</v>
      </c>
      <c r="BO51" s="8">
        <f t="shared" si="24"/>
        <v>34.6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1020</v>
      </c>
      <c r="G52" s="16">
        <f>'[3]12'!G54</f>
        <v>0</v>
      </c>
      <c r="H52" s="17">
        <f t="shared" si="27"/>
        <v>1340</v>
      </c>
      <c r="I52" s="15">
        <f>'[3]12'!J54</f>
        <v>320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150</v>
      </c>
      <c r="N52" s="16">
        <f>'[3]12'!O54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2.6</v>
      </c>
      <c r="AC52" s="8">
        <f t="shared" si="9"/>
        <v>0</v>
      </c>
      <c r="AD52" s="8">
        <f t="shared" si="10"/>
        <v>34.6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2.6</v>
      </c>
      <c r="AJ52" s="8">
        <f t="shared" si="16"/>
        <v>0</v>
      </c>
      <c r="AK52" s="8">
        <f t="shared" si="17"/>
        <v>34.6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144.80000000000001</v>
      </c>
      <c r="AQ52" s="8">
        <f t="shared" si="31"/>
        <v>0</v>
      </c>
      <c r="AR52" s="8">
        <f t="shared" si="18"/>
        <v>400.8</v>
      </c>
      <c r="AT52" s="8">
        <v>34.6</v>
      </c>
      <c r="AU52" s="8">
        <v>34.6</v>
      </c>
      <c r="AW52" s="207">
        <v>32</v>
      </c>
      <c r="AX52" s="207">
        <v>0</v>
      </c>
      <c r="AY52" s="207">
        <v>0</v>
      </c>
      <c r="AZ52" s="207">
        <v>0</v>
      </c>
      <c r="BA52" s="207">
        <v>2.6</v>
      </c>
      <c r="BB52" s="207">
        <v>0</v>
      </c>
      <c r="BC52" s="8">
        <f t="shared" si="19"/>
        <v>34.6</v>
      </c>
      <c r="BD52" s="207">
        <v>32</v>
      </c>
      <c r="BE52" s="207">
        <v>0</v>
      </c>
      <c r="BF52" s="207">
        <v>0</v>
      </c>
      <c r="BG52" s="207">
        <v>0</v>
      </c>
      <c r="BH52" s="207">
        <v>2.6</v>
      </c>
      <c r="BI52" s="207">
        <v>0</v>
      </c>
      <c r="BJ52" s="8">
        <f t="shared" si="20"/>
        <v>34.6</v>
      </c>
      <c r="BL52" s="8">
        <f t="shared" si="21"/>
        <v>34.6</v>
      </c>
      <c r="BM52" s="8">
        <f t="shared" si="22"/>
        <v>34.6</v>
      </c>
      <c r="BN52" s="8">
        <f t="shared" si="23"/>
        <v>34.6</v>
      </c>
      <c r="BO52" s="8">
        <f t="shared" si="24"/>
        <v>34.6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1020</v>
      </c>
      <c r="G53" s="16">
        <f>'[3]12'!G55</f>
        <v>0</v>
      </c>
      <c r="H53" s="17">
        <f t="shared" si="27"/>
        <v>1340</v>
      </c>
      <c r="I53" s="15">
        <f>'[3]12'!J55</f>
        <v>320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150</v>
      </c>
      <c r="N53" s="16">
        <f>'[3]12'!O55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2.6</v>
      </c>
      <c r="AC53" s="8">
        <f t="shared" si="9"/>
        <v>0</v>
      </c>
      <c r="AD53" s="8">
        <f t="shared" si="10"/>
        <v>34.6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2.6</v>
      </c>
      <c r="AJ53" s="8">
        <f t="shared" si="16"/>
        <v>0</v>
      </c>
      <c r="AK53" s="8">
        <f t="shared" si="17"/>
        <v>34.6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144.80000000000001</v>
      </c>
      <c r="AQ53" s="8">
        <f t="shared" si="31"/>
        <v>0</v>
      </c>
      <c r="AR53" s="8">
        <f t="shared" si="18"/>
        <v>400.8</v>
      </c>
      <c r="AT53" s="8">
        <v>34.6</v>
      </c>
      <c r="AU53" s="8">
        <v>34.6</v>
      </c>
      <c r="AW53" s="207">
        <v>32</v>
      </c>
      <c r="AX53" s="207">
        <v>0</v>
      </c>
      <c r="AY53" s="207">
        <v>0</v>
      </c>
      <c r="AZ53" s="207">
        <v>0</v>
      </c>
      <c r="BA53" s="207">
        <v>2.6</v>
      </c>
      <c r="BB53" s="207">
        <v>0</v>
      </c>
      <c r="BC53" s="8">
        <f t="shared" si="19"/>
        <v>34.6</v>
      </c>
      <c r="BD53" s="207">
        <v>32</v>
      </c>
      <c r="BE53" s="207">
        <v>0</v>
      </c>
      <c r="BF53" s="207">
        <v>0</v>
      </c>
      <c r="BG53" s="207">
        <v>0</v>
      </c>
      <c r="BH53" s="207">
        <v>2.6</v>
      </c>
      <c r="BI53" s="207">
        <v>0</v>
      </c>
      <c r="BJ53" s="8">
        <f t="shared" si="20"/>
        <v>34.6</v>
      </c>
      <c r="BL53" s="8">
        <f t="shared" si="21"/>
        <v>34.6</v>
      </c>
      <c r="BM53" s="8">
        <f t="shared" si="22"/>
        <v>34.6</v>
      </c>
      <c r="BN53" s="8">
        <f t="shared" si="23"/>
        <v>34.6</v>
      </c>
      <c r="BO53" s="8">
        <f t="shared" si="24"/>
        <v>34.6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1020</v>
      </c>
      <c r="G54" s="16">
        <f>'[3]12'!G56</f>
        <v>0</v>
      </c>
      <c r="H54" s="17">
        <f t="shared" si="27"/>
        <v>1340</v>
      </c>
      <c r="I54" s="15">
        <f>'[3]12'!J56</f>
        <v>320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150</v>
      </c>
      <c r="N54" s="16">
        <f>'[3]12'!O56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2.6</v>
      </c>
      <c r="AC54" s="8">
        <f t="shared" si="9"/>
        <v>0</v>
      </c>
      <c r="AD54" s="8">
        <f t="shared" si="10"/>
        <v>34.6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2.6</v>
      </c>
      <c r="AJ54" s="8">
        <f t="shared" si="16"/>
        <v>0</v>
      </c>
      <c r="AK54" s="8">
        <f t="shared" si="17"/>
        <v>34.6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144.80000000000001</v>
      </c>
      <c r="AQ54" s="8">
        <f t="shared" si="31"/>
        <v>0</v>
      </c>
      <c r="AR54" s="8">
        <f t="shared" si="18"/>
        <v>400.8</v>
      </c>
      <c r="AT54" s="8">
        <v>34.6</v>
      </c>
      <c r="AU54" s="8">
        <v>34.6</v>
      </c>
      <c r="AW54" s="207">
        <v>32</v>
      </c>
      <c r="AX54" s="207">
        <v>0</v>
      </c>
      <c r="AY54" s="207">
        <v>0</v>
      </c>
      <c r="AZ54" s="207">
        <v>0</v>
      </c>
      <c r="BA54" s="207">
        <v>2.6</v>
      </c>
      <c r="BB54" s="207">
        <v>0</v>
      </c>
      <c r="BC54" s="8">
        <f t="shared" si="19"/>
        <v>34.6</v>
      </c>
      <c r="BD54" s="207">
        <v>32</v>
      </c>
      <c r="BE54" s="207">
        <v>0</v>
      </c>
      <c r="BF54" s="207">
        <v>0</v>
      </c>
      <c r="BG54" s="207">
        <v>0</v>
      </c>
      <c r="BH54" s="207">
        <v>2.6</v>
      </c>
      <c r="BI54" s="207">
        <v>0</v>
      </c>
      <c r="BJ54" s="8">
        <f t="shared" si="20"/>
        <v>34.6</v>
      </c>
      <c r="BL54" s="8">
        <f t="shared" si="21"/>
        <v>34.6</v>
      </c>
      <c r="BM54" s="8">
        <f t="shared" si="22"/>
        <v>34.6</v>
      </c>
      <c r="BN54" s="8">
        <f t="shared" si="23"/>
        <v>34.6</v>
      </c>
      <c r="BO54" s="8">
        <f t="shared" si="24"/>
        <v>34.6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1020</v>
      </c>
      <c r="G55" s="16">
        <f>'[3]12'!G57</f>
        <v>0</v>
      </c>
      <c r="H55" s="17">
        <f t="shared" si="27"/>
        <v>1340</v>
      </c>
      <c r="I55" s="15">
        <f>'[3]12'!J57</f>
        <v>320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150</v>
      </c>
      <c r="N55" s="16">
        <f>'[3]12'!O57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4.91</v>
      </c>
      <c r="AC55" s="8">
        <f t="shared" si="9"/>
        <v>0</v>
      </c>
      <c r="AD55" s="8">
        <f t="shared" si="10"/>
        <v>36.909999999999997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4.91</v>
      </c>
      <c r="AJ55" s="8">
        <f t="shared" si="16"/>
        <v>0</v>
      </c>
      <c r="AK55" s="8">
        <f t="shared" si="17"/>
        <v>36.909999999999997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140.18</v>
      </c>
      <c r="AQ55" s="8">
        <f t="shared" si="31"/>
        <v>0</v>
      </c>
      <c r="AR55" s="8">
        <f t="shared" si="18"/>
        <v>396.18</v>
      </c>
      <c r="AT55" s="8">
        <v>34.6</v>
      </c>
      <c r="AU55" s="8">
        <v>34.6</v>
      </c>
      <c r="AW55" s="207">
        <v>32</v>
      </c>
      <c r="AX55" s="207">
        <v>0</v>
      </c>
      <c r="AY55" s="207">
        <v>0</v>
      </c>
      <c r="AZ55" s="207">
        <v>0</v>
      </c>
      <c r="BA55" s="207">
        <v>4.91</v>
      </c>
      <c r="BB55" s="207">
        <v>0</v>
      </c>
      <c r="BC55" s="8">
        <f t="shared" si="19"/>
        <v>36.909999999999997</v>
      </c>
      <c r="BD55" s="207">
        <v>32</v>
      </c>
      <c r="BE55" s="207">
        <v>0</v>
      </c>
      <c r="BF55" s="207">
        <v>0</v>
      </c>
      <c r="BG55" s="207">
        <v>0</v>
      </c>
      <c r="BH55" s="207">
        <v>4.91</v>
      </c>
      <c r="BI55" s="207">
        <v>0</v>
      </c>
      <c r="BJ55" s="8">
        <f t="shared" si="20"/>
        <v>36.909999999999997</v>
      </c>
      <c r="BL55" s="8">
        <f t="shared" si="21"/>
        <v>34.6</v>
      </c>
      <c r="BM55" s="8">
        <f t="shared" si="22"/>
        <v>34.6</v>
      </c>
      <c r="BN55" s="8">
        <f t="shared" si="23"/>
        <v>36.909999999999997</v>
      </c>
      <c r="BO55" s="8">
        <f t="shared" si="24"/>
        <v>36.909999999999997</v>
      </c>
      <c r="BP55" s="182">
        <f t="shared" si="25"/>
        <v>-2.3099999999999952</v>
      </c>
      <c r="BQ55" s="182">
        <f t="shared" si="26"/>
        <v>-2.3099999999999952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1020</v>
      </c>
      <c r="G56" s="16">
        <f>'[3]12'!G58</f>
        <v>0</v>
      </c>
      <c r="H56" s="17">
        <f t="shared" si="27"/>
        <v>1340</v>
      </c>
      <c r="I56" s="15">
        <f>'[3]12'!J58</f>
        <v>320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150</v>
      </c>
      <c r="N56" s="16">
        <f>'[3]12'!O58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4.91</v>
      </c>
      <c r="AC56" s="8">
        <f t="shared" si="9"/>
        <v>0</v>
      </c>
      <c r="AD56" s="8">
        <f t="shared" si="10"/>
        <v>36.909999999999997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4.91</v>
      </c>
      <c r="AJ56" s="8">
        <f t="shared" si="16"/>
        <v>0</v>
      </c>
      <c r="AK56" s="8">
        <f t="shared" si="17"/>
        <v>36.909999999999997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140.18</v>
      </c>
      <c r="AQ56" s="8">
        <f t="shared" si="31"/>
        <v>0</v>
      </c>
      <c r="AR56" s="8">
        <f t="shared" si="18"/>
        <v>396.18</v>
      </c>
      <c r="AT56" s="8">
        <v>34.6</v>
      </c>
      <c r="AU56" s="8">
        <v>34.6</v>
      </c>
      <c r="AW56" s="207">
        <v>32</v>
      </c>
      <c r="AX56" s="207">
        <v>0</v>
      </c>
      <c r="AY56" s="207">
        <v>0</v>
      </c>
      <c r="AZ56" s="207">
        <v>0</v>
      </c>
      <c r="BA56" s="207">
        <v>4.91</v>
      </c>
      <c r="BB56" s="207">
        <v>0</v>
      </c>
      <c r="BC56" s="8">
        <f t="shared" si="19"/>
        <v>36.909999999999997</v>
      </c>
      <c r="BD56" s="207">
        <v>32</v>
      </c>
      <c r="BE56" s="207">
        <v>0</v>
      </c>
      <c r="BF56" s="207">
        <v>0</v>
      </c>
      <c r="BG56" s="207">
        <v>0</v>
      </c>
      <c r="BH56" s="207">
        <v>4.91</v>
      </c>
      <c r="BI56" s="207">
        <v>0</v>
      </c>
      <c r="BJ56" s="8">
        <f t="shared" si="20"/>
        <v>36.909999999999997</v>
      </c>
      <c r="BL56" s="8">
        <f t="shared" si="21"/>
        <v>34.6</v>
      </c>
      <c r="BM56" s="8">
        <f t="shared" si="22"/>
        <v>34.6</v>
      </c>
      <c r="BN56" s="8">
        <f t="shared" si="23"/>
        <v>36.909999999999997</v>
      </c>
      <c r="BO56" s="8">
        <f t="shared" si="24"/>
        <v>36.909999999999997</v>
      </c>
      <c r="BP56" s="182">
        <f t="shared" si="25"/>
        <v>-2.3099999999999952</v>
      </c>
      <c r="BQ56" s="182">
        <f t="shared" si="26"/>
        <v>-2.3099999999999952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1020</v>
      </c>
      <c r="G57" s="16">
        <f>'[3]12'!G59</f>
        <v>0</v>
      </c>
      <c r="H57" s="17">
        <f t="shared" si="27"/>
        <v>1340</v>
      </c>
      <c r="I57" s="15">
        <f>'[3]12'!J59</f>
        <v>320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150</v>
      </c>
      <c r="N57" s="16">
        <f>'[3]12'!O59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4.91</v>
      </c>
      <c r="AC57" s="8">
        <f t="shared" si="9"/>
        <v>0</v>
      </c>
      <c r="AD57" s="8">
        <f t="shared" si="10"/>
        <v>36.909999999999997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4.91</v>
      </c>
      <c r="AJ57" s="8">
        <f t="shared" si="16"/>
        <v>0</v>
      </c>
      <c r="AK57" s="8">
        <f t="shared" si="17"/>
        <v>36.909999999999997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140.18</v>
      </c>
      <c r="AQ57" s="8">
        <f t="shared" si="31"/>
        <v>0</v>
      </c>
      <c r="AR57" s="8">
        <f t="shared" si="18"/>
        <v>396.18</v>
      </c>
      <c r="AT57" s="8">
        <v>36.909999999999997</v>
      </c>
      <c r="AU57" s="8">
        <v>36.909999999999997</v>
      </c>
      <c r="AW57" s="207">
        <v>32</v>
      </c>
      <c r="AX57" s="207">
        <v>0</v>
      </c>
      <c r="AY57" s="207">
        <v>0</v>
      </c>
      <c r="AZ57" s="207">
        <v>0</v>
      </c>
      <c r="BA57" s="207">
        <v>4.91</v>
      </c>
      <c r="BB57" s="207">
        <v>0</v>
      </c>
      <c r="BC57" s="8">
        <f t="shared" si="19"/>
        <v>36.909999999999997</v>
      </c>
      <c r="BD57" s="207">
        <v>32</v>
      </c>
      <c r="BE57" s="207">
        <v>0</v>
      </c>
      <c r="BF57" s="207">
        <v>0</v>
      </c>
      <c r="BG57" s="207">
        <v>0</v>
      </c>
      <c r="BH57" s="207">
        <v>4.91</v>
      </c>
      <c r="BI57" s="207">
        <v>0</v>
      </c>
      <c r="BJ57" s="8">
        <f t="shared" si="20"/>
        <v>36.909999999999997</v>
      </c>
      <c r="BL57" s="8">
        <f t="shared" si="21"/>
        <v>36.909999999999997</v>
      </c>
      <c r="BM57" s="8">
        <f t="shared" si="22"/>
        <v>36.909999999999997</v>
      </c>
      <c r="BN57" s="8">
        <f t="shared" si="23"/>
        <v>36.909999999999997</v>
      </c>
      <c r="BO57" s="8">
        <f t="shared" si="24"/>
        <v>36.909999999999997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1020</v>
      </c>
      <c r="G58" s="16">
        <f>'[3]12'!G60</f>
        <v>0</v>
      </c>
      <c r="H58" s="17">
        <f t="shared" si="27"/>
        <v>1340</v>
      </c>
      <c r="I58" s="15">
        <f>'[3]12'!J60</f>
        <v>320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150</v>
      </c>
      <c r="N58" s="16">
        <f>'[3]12'!O60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4.91</v>
      </c>
      <c r="AC58" s="8">
        <f t="shared" si="9"/>
        <v>0</v>
      </c>
      <c r="AD58" s="8">
        <f t="shared" si="10"/>
        <v>36.909999999999997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4.91</v>
      </c>
      <c r="AJ58" s="8">
        <f t="shared" si="16"/>
        <v>0</v>
      </c>
      <c r="AK58" s="8">
        <f t="shared" si="17"/>
        <v>36.909999999999997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140.18</v>
      </c>
      <c r="AQ58" s="8">
        <f t="shared" si="31"/>
        <v>0</v>
      </c>
      <c r="AR58" s="8">
        <f t="shared" si="18"/>
        <v>396.18</v>
      </c>
      <c r="AT58" s="8">
        <v>36.909999999999997</v>
      </c>
      <c r="AU58" s="8">
        <v>36.909999999999997</v>
      </c>
      <c r="AW58" s="207">
        <v>32</v>
      </c>
      <c r="AX58" s="207">
        <v>0</v>
      </c>
      <c r="AY58" s="207">
        <v>0</v>
      </c>
      <c r="AZ58" s="207">
        <v>0</v>
      </c>
      <c r="BA58" s="207">
        <v>4.91</v>
      </c>
      <c r="BB58" s="207">
        <v>0</v>
      </c>
      <c r="BC58" s="8">
        <f t="shared" si="19"/>
        <v>36.909999999999997</v>
      </c>
      <c r="BD58" s="207">
        <v>32</v>
      </c>
      <c r="BE58" s="207">
        <v>0</v>
      </c>
      <c r="BF58" s="207">
        <v>0</v>
      </c>
      <c r="BG58" s="207">
        <v>0</v>
      </c>
      <c r="BH58" s="207">
        <v>4.91</v>
      </c>
      <c r="BI58" s="207">
        <v>0</v>
      </c>
      <c r="BJ58" s="8">
        <f t="shared" si="20"/>
        <v>36.909999999999997</v>
      </c>
      <c r="BL58" s="8">
        <f t="shared" si="21"/>
        <v>36.909999999999997</v>
      </c>
      <c r="BM58" s="8">
        <f t="shared" si="22"/>
        <v>36.909999999999997</v>
      </c>
      <c r="BN58" s="8">
        <f t="shared" si="23"/>
        <v>36.909999999999997</v>
      </c>
      <c r="BO58" s="8">
        <f t="shared" si="24"/>
        <v>36.909999999999997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1020</v>
      </c>
      <c r="G59" s="16">
        <f>'[3]12'!G61</f>
        <v>0</v>
      </c>
      <c r="H59" s="17">
        <f t="shared" si="27"/>
        <v>1340</v>
      </c>
      <c r="I59" s="15">
        <f>'[3]12'!J61</f>
        <v>320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150</v>
      </c>
      <c r="N59" s="16">
        <f>'[3]12'!O61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4.91</v>
      </c>
      <c r="AC59" s="8">
        <f t="shared" si="9"/>
        <v>0</v>
      </c>
      <c r="AD59" s="8">
        <f t="shared" si="10"/>
        <v>36.909999999999997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4.91</v>
      </c>
      <c r="AJ59" s="8">
        <f t="shared" si="16"/>
        <v>0</v>
      </c>
      <c r="AK59" s="8">
        <f t="shared" si="17"/>
        <v>36.909999999999997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140.18</v>
      </c>
      <c r="AQ59" s="8">
        <f t="shared" si="31"/>
        <v>0</v>
      </c>
      <c r="AR59" s="8">
        <f t="shared" si="18"/>
        <v>396.18</v>
      </c>
      <c r="AT59" s="8">
        <v>36.909999999999997</v>
      </c>
      <c r="AU59" s="8">
        <v>36.909999999999997</v>
      </c>
      <c r="AW59" s="207">
        <v>32</v>
      </c>
      <c r="AX59" s="207">
        <v>0</v>
      </c>
      <c r="AY59" s="207">
        <v>0</v>
      </c>
      <c r="AZ59" s="207">
        <v>0</v>
      </c>
      <c r="BA59" s="207">
        <v>4.91</v>
      </c>
      <c r="BB59" s="207">
        <v>0</v>
      </c>
      <c r="BC59" s="8">
        <f t="shared" si="19"/>
        <v>36.909999999999997</v>
      </c>
      <c r="BD59" s="207">
        <v>32</v>
      </c>
      <c r="BE59" s="207">
        <v>0</v>
      </c>
      <c r="BF59" s="207">
        <v>0</v>
      </c>
      <c r="BG59" s="207">
        <v>0</v>
      </c>
      <c r="BH59" s="207">
        <v>4.91</v>
      </c>
      <c r="BI59" s="207">
        <v>0</v>
      </c>
      <c r="BJ59" s="8">
        <f t="shared" si="20"/>
        <v>36.909999999999997</v>
      </c>
      <c r="BL59" s="8">
        <f t="shared" si="21"/>
        <v>36.909999999999997</v>
      </c>
      <c r="BM59" s="8">
        <f t="shared" si="22"/>
        <v>36.909999999999997</v>
      </c>
      <c r="BN59" s="8">
        <f t="shared" si="23"/>
        <v>36.909999999999997</v>
      </c>
      <c r="BO59" s="8">
        <f t="shared" si="24"/>
        <v>36.909999999999997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1020</v>
      </c>
      <c r="G60" s="16">
        <f>'[3]12'!G62</f>
        <v>0</v>
      </c>
      <c r="H60" s="17">
        <f t="shared" si="27"/>
        <v>1340</v>
      </c>
      <c r="I60" s="15">
        <f>'[3]12'!J62</f>
        <v>320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150</v>
      </c>
      <c r="N60" s="16">
        <f>'[3]12'!O62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4.91</v>
      </c>
      <c r="AC60" s="8">
        <f t="shared" si="9"/>
        <v>0</v>
      </c>
      <c r="AD60" s="8">
        <f t="shared" si="10"/>
        <v>36.909999999999997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4.91</v>
      </c>
      <c r="AJ60" s="8">
        <f t="shared" si="16"/>
        <v>0</v>
      </c>
      <c r="AK60" s="8">
        <f t="shared" si="17"/>
        <v>36.909999999999997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140.18</v>
      </c>
      <c r="AQ60" s="8">
        <f t="shared" si="31"/>
        <v>0</v>
      </c>
      <c r="AR60" s="8">
        <f t="shared" si="18"/>
        <v>396.18</v>
      </c>
      <c r="AT60" s="8">
        <v>36.909999999999997</v>
      </c>
      <c r="AU60" s="8">
        <v>36.909999999999997</v>
      </c>
      <c r="AW60" s="207">
        <v>32</v>
      </c>
      <c r="AX60" s="207">
        <v>0</v>
      </c>
      <c r="AY60" s="207">
        <v>0</v>
      </c>
      <c r="AZ60" s="207">
        <v>0</v>
      </c>
      <c r="BA60" s="207">
        <v>4.91</v>
      </c>
      <c r="BB60" s="207">
        <v>0</v>
      </c>
      <c r="BC60" s="8">
        <f t="shared" si="19"/>
        <v>36.909999999999997</v>
      </c>
      <c r="BD60" s="207">
        <v>32</v>
      </c>
      <c r="BE60" s="207">
        <v>0</v>
      </c>
      <c r="BF60" s="207">
        <v>0</v>
      </c>
      <c r="BG60" s="207">
        <v>0</v>
      </c>
      <c r="BH60" s="207">
        <v>4.91</v>
      </c>
      <c r="BI60" s="207">
        <v>0</v>
      </c>
      <c r="BJ60" s="8">
        <f t="shared" si="20"/>
        <v>36.909999999999997</v>
      </c>
      <c r="BL60" s="8">
        <f t="shared" si="21"/>
        <v>36.909999999999997</v>
      </c>
      <c r="BM60" s="8">
        <f t="shared" si="22"/>
        <v>36.909999999999997</v>
      </c>
      <c r="BN60" s="8">
        <f t="shared" si="23"/>
        <v>36.909999999999997</v>
      </c>
      <c r="BO60" s="8">
        <f t="shared" si="24"/>
        <v>36.909999999999997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1020</v>
      </c>
      <c r="G61" s="16">
        <f>'[3]12'!G63</f>
        <v>0</v>
      </c>
      <c r="H61" s="17">
        <f t="shared" si="27"/>
        <v>1340</v>
      </c>
      <c r="I61" s="15">
        <f>'[3]12'!J63</f>
        <v>320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150</v>
      </c>
      <c r="N61" s="16">
        <f>'[3]12'!O63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4.91</v>
      </c>
      <c r="AC61" s="8">
        <f t="shared" si="9"/>
        <v>0</v>
      </c>
      <c r="AD61" s="8">
        <f t="shared" si="10"/>
        <v>36.909999999999997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4.91</v>
      </c>
      <c r="AJ61" s="8">
        <f t="shared" si="16"/>
        <v>0</v>
      </c>
      <c r="AK61" s="8">
        <f t="shared" si="17"/>
        <v>36.909999999999997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140.18</v>
      </c>
      <c r="AQ61" s="8">
        <f t="shared" si="34"/>
        <v>0</v>
      </c>
      <c r="AR61" s="8">
        <f t="shared" si="18"/>
        <v>396.18</v>
      </c>
      <c r="AT61" s="8">
        <v>36.909999999999997</v>
      </c>
      <c r="AU61" s="8">
        <v>36.909999999999997</v>
      </c>
      <c r="AW61" s="207">
        <v>32</v>
      </c>
      <c r="AX61" s="207">
        <v>0</v>
      </c>
      <c r="AY61" s="207">
        <v>0</v>
      </c>
      <c r="AZ61" s="207">
        <v>0</v>
      </c>
      <c r="BA61" s="207">
        <v>4.91</v>
      </c>
      <c r="BB61" s="207">
        <v>0</v>
      </c>
      <c r="BC61" s="8">
        <f t="shared" si="19"/>
        <v>36.909999999999997</v>
      </c>
      <c r="BD61" s="207">
        <v>32</v>
      </c>
      <c r="BE61" s="207">
        <v>0</v>
      </c>
      <c r="BF61" s="207">
        <v>0</v>
      </c>
      <c r="BG61" s="207">
        <v>0</v>
      </c>
      <c r="BH61" s="207">
        <v>4.91</v>
      </c>
      <c r="BI61" s="207">
        <v>0</v>
      </c>
      <c r="BJ61" s="8">
        <f t="shared" si="20"/>
        <v>36.909999999999997</v>
      </c>
      <c r="BL61" s="8">
        <f t="shared" si="21"/>
        <v>36.909999999999997</v>
      </c>
      <c r="BM61" s="8">
        <f t="shared" si="22"/>
        <v>36.909999999999997</v>
      </c>
      <c r="BN61" s="8">
        <f t="shared" si="23"/>
        <v>36.909999999999997</v>
      </c>
      <c r="BO61" s="8">
        <f t="shared" si="24"/>
        <v>36.909999999999997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1020</v>
      </c>
      <c r="G62" s="16">
        <f>'[3]12'!G64</f>
        <v>0</v>
      </c>
      <c r="H62" s="17">
        <f t="shared" si="27"/>
        <v>1340</v>
      </c>
      <c r="I62" s="15">
        <f>'[3]12'!J64</f>
        <v>320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150</v>
      </c>
      <c r="N62" s="16">
        <f>'[3]12'!O64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4.91</v>
      </c>
      <c r="AC62" s="8">
        <f t="shared" si="9"/>
        <v>0</v>
      </c>
      <c r="AD62" s="8">
        <f t="shared" si="10"/>
        <v>36.909999999999997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4.91</v>
      </c>
      <c r="AJ62" s="8">
        <f t="shared" si="16"/>
        <v>0</v>
      </c>
      <c r="AK62" s="8">
        <f t="shared" si="17"/>
        <v>36.909999999999997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140.18</v>
      </c>
      <c r="AQ62" s="8">
        <f t="shared" si="34"/>
        <v>0</v>
      </c>
      <c r="AR62" s="8">
        <f t="shared" si="18"/>
        <v>396.18</v>
      </c>
      <c r="AT62" s="8">
        <v>36.909999999999997</v>
      </c>
      <c r="AU62" s="8">
        <v>36.909999999999997</v>
      </c>
      <c r="AW62" s="207">
        <v>32</v>
      </c>
      <c r="AX62" s="207">
        <v>0</v>
      </c>
      <c r="AY62" s="207">
        <v>0</v>
      </c>
      <c r="AZ62" s="207">
        <v>0</v>
      </c>
      <c r="BA62" s="207">
        <v>4.91</v>
      </c>
      <c r="BB62" s="207">
        <v>0</v>
      </c>
      <c r="BC62" s="8">
        <f t="shared" si="19"/>
        <v>36.909999999999997</v>
      </c>
      <c r="BD62" s="207">
        <v>32</v>
      </c>
      <c r="BE62" s="207">
        <v>0</v>
      </c>
      <c r="BF62" s="207">
        <v>0</v>
      </c>
      <c r="BG62" s="207">
        <v>0</v>
      </c>
      <c r="BH62" s="207">
        <v>4.91</v>
      </c>
      <c r="BI62" s="207">
        <v>0</v>
      </c>
      <c r="BJ62" s="8">
        <f t="shared" si="20"/>
        <v>36.909999999999997</v>
      </c>
      <c r="BL62" s="8">
        <f t="shared" si="21"/>
        <v>36.909999999999997</v>
      </c>
      <c r="BM62" s="8">
        <f t="shared" si="22"/>
        <v>36.909999999999997</v>
      </c>
      <c r="BN62" s="8">
        <f t="shared" si="23"/>
        <v>36.909999999999997</v>
      </c>
      <c r="BO62" s="8">
        <f t="shared" si="24"/>
        <v>36.909999999999997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1020</v>
      </c>
      <c r="G63" s="16">
        <f>'[3]12'!G65</f>
        <v>0</v>
      </c>
      <c r="H63" s="17">
        <f t="shared" si="27"/>
        <v>1340</v>
      </c>
      <c r="I63" s="15">
        <f>'[3]12'!J65</f>
        <v>320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150</v>
      </c>
      <c r="N63" s="16">
        <f>'[3]12'!O65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4.91</v>
      </c>
      <c r="AC63" s="8">
        <f t="shared" si="9"/>
        <v>0</v>
      </c>
      <c r="AD63" s="8">
        <f t="shared" si="10"/>
        <v>36.909999999999997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4.91</v>
      </c>
      <c r="AJ63" s="8">
        <f t="shared" si="16"/>
        <v>0</v>
      </c>
      <c r="AK63" s="8">
        <f t="shared" si="17"/>
        <v>36.909999999999997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140.18</v>
      </c>
      <c r="AQ63" s="8">
        <f t="shared" si="34"/>
        <v>0</v>
      </c>
      <c r="AR63" s="8">
        <f t="shared" si="18"/>
        <v>396.18</v>
      </c>
      <c r="AT63" s="8">
        <v>36.909999999999997</v>
      </c>
      <c r="AU63" s="8">
        <v>36.909999999999997</v>
      </c>
      <c r="AW63" s="207">
        <v>32</v>
      </c>
      <c r="AX63" s="207">
        <v>0</v>
      </c>
      <c r="AY63" s="207">
        <v>0</v>
      </c>
      <c r="AZ63" s="207">
        <v>0</v>
      </c>
      <c r="BA63" s="207">
        <v>4.91</v>
      </c>
      <c r="BB63" s="207">
        <v>0</v>
      </c>
      <c r="BC63" s="8">
        <f t="shared" si="19"/>
        <v>36.909999999999997</v>
      </c>
      <c r="BD63" s="207">
        <v>32</v>
      </c>
      <c r="BE63" s="207">
        <v>0</v>
      </c>
      <c r="BF63" s="207">
        <v>0</v>
      </c>
      <c r="BG63" s="207">
        <v>0</v>
      </c>
      <c r="BH63" s="207">
        <v>4.91</v>
      </c>
      <c r="BI63" s="207">
        <v>0</v>
      </c>
      <c r="BJ63" s="8">
        <f t="shared" si="20"/>
        <v>36.909999999999997</v>
      </c>
      <c r="BL63" s="8">
        <f t="shared" si="21"/>
        <v>36.909999999999997</v>
      </c>
      <c r="BM63" s="8">
        <f t="shared" si="22"/>
        <v>36.909999999999997</v>
      </c>
      <c r="BN63" s="8">
        <f t="shared" si="23"/>
        <v>36.909999999999997</v>
      </c>
      <c r="BO63" s="8">
        <f t="shared" si="24"/>
        <v>36.909999999999997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1020</v>
      </c>
      <c r="G64" s="16">
        <f>'[3]12'!G66</f>
        <v>0</v>
      </c>
      <c r="H64" s="17">
        <f t="shared" si="27"/>
        <v>1340</v>
      </c>
      <c r="I64" s="15">
        <f>'[3]12'!J66</f>
        <v>320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150</v>
      </c>
      <c r="N64" s="16">
        <f>'[3]12'!O66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4.91</v>
      </c>
      <c r="AC64" s="8">
        <f t="shared" si="9"/>
        <v>0</v>
      </c>
      <c r="AD64" s="8">
        <f t="shared" si="10"/>
        <v>36.909999999999997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4.91</v>
      </c>
      <c r="AJ64" s="8">
        <f t="shared" si="16"/>
        <v>0</v>
      </c>
      <c r="AK64" s="8">
        <f t="shared" si="17"/>
        <v>36.909999999999997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140.18</v>
      </c>
      <c r="AQ64" s="8">
        <f t="shared" si="34"/>
        <v>0</v>
      </c>
      <c r="AR64" s="8">
        <f t="shared" si="18"/>
        <v>396.18</v>
      </c>
      <c r="AT64" s="8">
        <v>36.909999999999997</v>
      </c>
      <c r="AU64" s="8">
        <v>36.909999999999997</v>
      </c>
      <c r="AW64" s="207">
        <v>32</v>
      </c>
      <c r="AX64" s="207">
        <v>0</v>
      </c>
      <c r="AY64" s="207">
        <v>0</v>
      </c>
      <c r="AZ64" s="207">
        <v>0</v>
      </c>
      <c r="BA64" s="207">
        <v>4.91</v>
      </c>
      <c r="BB64" s="207">
        <v>0</v>
      </c>
      <c r="BC64" s="8">
        <f t="shared" si="19"/>
        <v>36.909999999999997</v>
      </c>
      <c r="BD64" s="207">
        <v>32</v>
      </c>
      <c r="BE64" s="207">
        <v>0</v>
      </c>
      <c r="BF64" s="207">
        <v>0</v>
      </c>
      <c r="BG64" s="207">
        <v>0</v>
      </c>
      <c r="BH64" s="207">
        <v>4.91</v>
      </c>
      <c r="BI64" s="207">
        <v>0</v>
      </c>
      <c r="BJ64" s="8">
        <f t="shared" si="20"/>
        <v>36.909999999999997</v>
      </c>
      <c r="BL64" s="8">
        <f t="shared" si="21"/>
        <v>36.909999999999997</v>
      </c>
      <c r="BM64" s="8">
        <f t="shared" si="22"/>
        <v>36.909999999999997</v>
      </c>
      <c r="BN64" s="8">
        <f t="shared" si="23"/>
        <v>36.909999999999997</v>
      </c>
      <c r="BO64" s="8">
        <f t="shared" si="24"/>
        <v>36.909999999999997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1020</v>
      </c>
      <c r="G65" s="16">
        <f>'[3]12'!G67</f>
        <v>0</v>
      </c>
      <c r="H65" s="17">
        <f t="shared" si="27"/>
        <v>1340</v>
      </c>
      <c r="I65" s="15">
        <f>'[3]12'!J67</f>
        <v>320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150</v>
      </c>
      <c r="N65" s="16">
        <f>'[3]12'!O67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4.91</v>
      </c>
      <c r="AC65" s="8">
        <f t="shared" si="9"/>
        <v>0</v>
      </c>
      <c r="AD65" s="8">
        <f t="shared" si="10"/>
        <v>36.909999999999997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4.91</v>
      </c>
      <c r="AJ65" s="8">
        <f t="shared" si="16"/>
        <v>0</v>
      </c>
      <c r="AK65" s="8">
        <f t="shared" si="17"/>
        <v>36.909999999999997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140.18</v>
      </c>
      <c r="AQ65" s="8">
        <f t="shared" si="34"/>
        <v>0</v>
      </c>
      <c r="AR65" s="8">
        <f t="shared" si="18"/>
        <v>396.18</v>
      </c>
      <c r="AT65" s="8">
        <v>36.909999999999997</v>
      </c>
      <c r="AU65" s="8">
        <v>36.909999999999997</v>
      </c>
      <c r="AW65" s="207">
        <v>32</v>
      </c>
      <c r="AX65" s="207">
        <v>0</v>
      </c>
      <c r="AY65" s="207">
        <v>0</v>
      </c>
      <c r="AZ65" s="207">
        <v>0</v>
      </c>
      <c r="BA65" s="207">
        <v>4.91</v>
      </c>
      <c r="BB65" s="207">
        <v>0</v>
      </c>
      <c r="BC65" s="8">
        <f t="shared" si="19"/>
        <v>36.909999999999997</v>
      </c>
      <c r="BD65" s="207">
        <v>32</v>
      </c>
      <c r="BE65" s="207">
        <v>0</v>
      </c>
      <c r="BF65" s="207">
        <v>0</v>
      </c>
      <c r="BG65" s="207">
        <v>0</v>
      </c>
      <c r="BH65" s="207">
        <v>4.91</v>
      </c>
      <c r="BI65" s="207">
        <v>0</v>
      </c>
      <c r="BJ65" s="8">
        <f t="shared" si="20"/>
        <v>36.909999999999997</v>
      </c>
      <c r="BL65" s="8">
        <f t="shared" si="21"/>
        <v>36.909999999999997</v>
      </c>
      <c r="BM65" s="8">
        <f t="shared" si="22"/>
        <v>36.909999999999997</v>
      </c>
      <c r="BN65" s="8">
        <f t="shared" si="23"/>
        <v>36.909999999999997</v>
      </c>
      <c r="BO65" s="8">
        <f t="shared" si="24"/>
        <v>36.909999999999997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1020</v>
      </c>
      <c r="G66" s="16">
        <f>'[3]12'!G68</f>
        <v>0</v>
      </c>
      <c r="H66" s="17">
        <f t="shared" si="27"/>
        <v>1340</v>
      </c>
      <c r="I66" s="15">
        <f>'[3]12'!J68</f>
        <v>320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150</v>
      </c>
      <c r="N66" s="16">
        <f>'[3]12'!O68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4.91</v>
      </c>
      <c r="AC66" s="8">
        <f t="shared" si="9"/>
        <v>0</v>
      </c>
      <c r="AD66" s="8">
        <f t="shared" si="10"/>
        <v>36.909999999999997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4.91</v>
      </c>
      <c r="AJ66" s="8">
        <f t="shared" si="16"/>
        <v>0</v>
      </c>
      <c r="AK66" s="8">
        <f t="shared" si="17"/>
        <v>36.909999999999997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140.18</v>
      </c>
      <c r="AQ66" s="8">
        <f t="shared" si="34"/>
        <v>0</v>
      </c>
      <c r="AR66" s="8">
        <f t="shared" si="18"/>
        <v>396.18</v>
      </c>
      <c r="AT66" s="8">
        <v>36.909999999999997</v>
      </c>
      <c r="AU66" s="8">
        <v>36.909999999999997</v>
      </c>
      <c r="AW66" s="207">
        <v>32</v>
      </c>
      <c r="AX66" s="207">
        <v>0</v>
      </c>
      <c r="AY66" s="207">
        <v>0</v>
      </c>
      <c r="AZ66" s="207">
        <v>0</v>
      </c>
      <c r="BA66" s="207">
        <v>4.91</v>
      </c>
      <c r="BB66" s="207">
        <v>0</v>
      </c>
      <c r="BC66" s="8">
        <f t="shared" si="19"/>
        <v>36.909999999999997</v>
      </c>
      <c r="BD66" s="207">
        <v>32</v>
      </c>
      <c r="BE66" s="207">
        <v>0</v>
      </c>
      <c r="BF66" s="207">
        <v>0</v>
      </c>
      <c r="BG66" s="207">
        <v>0</v>
      </c>
      <c r="BH66" s="207">
        <v>4.91</v>
      </c>
      <c r="BI66" s="207">
        <v>0</v>
      </c>
      <c r="BJ66" s="8">
        <f t="shared" si="20"/>
        <v>36.909999999999997</v>
      </c>
      <c r="BL66" s="8">
        <f t="shared" si="21"/>
        <v>36.909999999999997</v>
      </c>
      <c r="BM66" s="8">
        <f t="shared" si="22"/>
        <v>36.909999999999997</v>
      </c>
      <c r="BN66" s="8">
        <f t="shared" si="23"/>
        <v>36.909999999999997</v>
      </c>
      <c r="BO66" s="8">
        <f t="shared" si="24"/>
        <v>36.909999999999997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1020</v>
      </c>
      <c r="G67" s="16">
        <f>'[3]12'!G69</f>
        <v>0</v>
      </c>
      <c r="H67" s="17">
        <f t="shared" si="27"/>
        <v>1340</v>
      </c>
      <c r="I67" s="15">
        <f>'[3]12'!J69</f>
        <v>320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150</v>
      </c>
      <c r="N67" s="16">
        <f>'[3]12'!O69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4.91</v>
      </c>
      <c r="AC67" s="8">
        <f t="shared" si="9"/>
        <v>0</v>
      </c>
      <c r="AD67" s="8">
        <f t="shared" si="10"/>
        <v>36.909999999999997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4.91</v>
      </c>
      <c r="AJ67" s="8">
        <f t="shared" si="16"/>
        <v>0</v>
      </c>
      <c r="AK67" s="8">
        <f t="shared" si="17"/>
        <v>36.909999999999997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140.18</v>
      </c>
      <c r="AQ67" s="8">
        <f t="shared" si="34"/>
        <v>0</v>
      </c>
      <c r="AR67" s="8">
        <f t="shared" si="18"/>
        <v>396.18</v>
      </c>
      <c r="AT67" s="8">
        <v>36.909999999999997</v>
      </c>
      <c r="AU67" s="8">
        <v>36.909999999999997</v>
      </c>
      <c r="AW67" s="207">
        <v>32</v>
      </c>
      <c r="AX67" s="207">
        <v>0</v>
      </c>
      <c r="AY67" s="207">
        <v>0</v>
      </c>
      <c r="AZ67" s="207">
        <v>0</v>
      </c>
      <c r="BA67" s="207">
        <v>4.91</v>
      </c>
      <c r="BB67" s="207">
        <v>0</v>
      </c>
      <c r="BC67" s="8">
        <f t="shared" si="19"/>
        <v>36.909999999999997</v>
      </c>
      <c r="BD67" s="207">
        <v>32</v>
      </c>
      <c r="BE67" s="207">
        <v>0</v>
      </c>
      <c r="BF67" s="207">
        <v>0</v>
      </c>
      <c r="BG67" s="207">
        <v>0</v>
      </c>
      <c r="BH67" s="207">
        <v>4.91</v>
      </c>
      <c r="BI67" s="207">
        <v>0</v>
      </c>
      <c r="BJ67" s="8">
        <f t="shared" si="20"/>
        <v>36.909999999999997</v>
      </c>
      <c r="BL67" s="8">
        <f t="shared" si="21"/>
        <v>36.909999999999997</v>
      </c>
      <c r="BM67" s="8">
        <f t="shared" si="22"/>
        <v>36.909999999999997</v>
      </c>
      <c r="BN67" s="8">
        <f t="shared" si="23"/>
        <v>36.909999999999997</v>
      </c>
      <c r="BO67" s="8">
        <f t="shared" si="24"/>
        <v>36.909999999999997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1020</v>
      </c>
      <c r="G68" s="16">
        <f>'[3]12'!G70</f>
        <v>0</v>
      </c>
      <c r="H68" s="17">
        <f t="shared" si="27"/>
        <v>1340</v>
      </c>
      <c r="I68" s="15">
        <f>'[3]12'!J70</f>
        <v>320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150</v>
      </c>
      <c r="N68" s="16">
        <f>'[3]12'!O70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4.91</v>
      </c>
      <c r="AC68" s="8">
        <f t="shared" ref="AC68:AC98" si="41">BB68</f>
        <v>0</v>
      </c>
      <c r="AD68" s="8">
        <f t="shared" ref="AD68:AD98" si="42">BC68</f>
        <v>36.909999999999997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4.91</v>
      </c>
      <c r="AJ68" s="8">
        <f t="shared" ref="AJ68:AJ98" si="48">BI68</f>
        <v>0</v>
      </c>
      <c r="AK68" s="8">
        <f t="shared" ref="AK68:AK98" si="49">BJ68</f>
        <v>36.909999999999997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140.18</v>
      </c>
      <c r="AQ68" s="8">
        <f t="shared" si="34"/>
        <v>0</v>
      </c>
      <c r="AR68" s="8">
        <f t="shared" ref="AR68:AR98" si="50">SUM(AL68:AQ68)</f>
        <v>396.18</v>
      </c>
      <c r="AT68" s="8">
        <v>36.909999999999997</v>
      </c>
      <c r="AU68" s="8">
        <v>36.909999999999997</v>
      </c>
      <c r="AW68" s="207">
        <v>32</v>
      </c>
      <c r="AX68" s="207">
        <v>0</v>
      </c>
      <c r="AY68" s="207">
        <v>0</v>
      </c>
      <c r="AZ68" s="207">
        <v>0</v>
      </c>
      <c r="BA68" s="207">
        <v>4.91</v>
      </c>
      <c r="BB68" s="207">
        <v>0</v>
      </c>
      <c r="BC68" s="8">
        <f t="shared" ref="BC68:BC98" si="51">SUM(AW68:BB68)</f>
        <v>36.909999999999997</v>
      </c>
      <c r="BD68" s="207">
        <v>32</v>
      </c>
      <c r="BE68" s="207">
        <v>0</v>
      </c>
      <c r="BF68" s="207">
        <v>0</v>
      </c>
      <c r="BG68" s="207">
        <v>0</v>
      </c>
      <c r="BH68" s="207">
        <v>4.91</v>
      </c>
      <c r="BI68" s="207">
        <v>0</v>
      </c>
      <c r="BJ68" s="8">
        <f t="shared" ref="BJ68:BJ98" si="52">SUM(BD68:BI68)</f>
        <v>36.909999999999997</v>
      </c>
      <c r="BL68" s="8">
        <f t="shared" ref="BL68:BL98" si="53">AT68</f>
        <v>36.909999999999997</v>
      </c>
      <c r="BM68" s="8">
        <f t="shared" ref="BM68:BM98" si="54">AU68</f>
        <v>36.909999999999997</v>
      </c>
      <c r="BN68" s="8">
        <f t="shared" ref="BN68:BN98" si="55">BC68</f>
        <v>36.909999999999997</v>
      </c>
      <c r="BO68" s="8">
        <f t="shared" ref="BO68:BO98" si="56">BJ68</f>
        <v>36.909999999999997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1020</v>
      </c>
      <c r="G69" s="16">
        <f>'[3]12'!G71</f>
        <v>0</v>
      </c>
      <c r="H69" s="17">
        <f t="shared" ref="H69:H98" si="59">SUM(B69:G69)</f>
        <v>1340</v>
      </c>
      <c r="I69" s="15">
        <f>'[3]12'!J71</f>
        <v>320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150</v>
      </c>
      <c r="N69" s="16">
        <f>'[3]12'!O71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4.91</v>
      </c>
      <c r="AC69" s="8">
        <f t="shared" si="41"/>
        <v>0</v>
      </c>
      <c r="AD69" s="8">
        <f t="shared" si="42"/>
        <v>36.909999999999997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4.91</v>
      </c>
      <c r="AJ69" s="8">
        <f t="shared" si="48"/>
        <v>0</v>
      </c>
      <c r="AK69" s="8">
        <f t="shared" si="49"/>
        <v>36.909999999999997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140.18</v>
      </c>
      <c r="AQ69" s="8">
        <f t="shared" si="34"/>
        <v>0</v>
      </c>
      <c r="AR69" s="8">
        <f t="shared" si="50"/>
        <v>396.18</v>
      </c>
      <c r="AT69" s="8">
        <v>36.909999999999997</v>
      </c>
      <c r="AU69" s="8">
        <v>36.909999999999997</v>
      </c>
      <c r="AW69" s="207">
        <v>32</v>
      </c>
      <c r="AX69" s="207">
        <v>0</v>
      </c>
      <c r="AY69" s="207">
        <v>0</v>
      </c>
      <c r="AZ69" s="207">
        <v>0</v>
      </c>
      <c r="BA69" s="207">
        <v>4.91</v>
      </c>
      <c r="BB69" s="207">
        <v>0</v>
      </c>
      <c r="BC69" s="8">
        <f t="shared" si="51"/>
        <v>36.909999999999997</v>
      </c>
      <c r="BD69" s="207">
        <v>32</v>
      </c>
      <c r="BE69" s="207">
        <v>0</v>
      </c>
      <c r="BF69" s="207">
        <v>0</v>
      </c>
      <c r="BG69" s="207">
        <v>0</v>
      </c>
      <c r="BH69" s="207">
        <v>4.91</v>
      </c>
      <c r="BI69" s="207">
        <v>0</v>
      </c>
      <c r="BJ69" s="8">
        <f t="shared" si="52"/>
        <v>36.909999999999997</v>
      </c>
      <c r="BL69" s="8">
        <f t="shared" si="53"/>
        <v>36.909999999999997</v>
      </c>
      <c r="BM69" s="8">
        <f t="shared" si="54"/>
        <v>36.909999999999997</v>
      </c>
      <c r="BN69" s="8">
        <f t="shared" si="55"/>
        <v>36.909999999999997</v>
      </c>
      <c r="BO69" s="8">
        <f t="shared" si="56"/>
        <v>36.909999999999997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1020</v>
      </c>
      <c r="G70" s="16">
        <f>'[3]12'!G72</f>
        <v>0</v>
      </c>
      <c r="H70" s="17">
        <f t="shared" si="59"/>
        <v>1340</v>
      </c>
      <c r="I70" s="15">
        <f>'[3]12'!J72</f>
        <v>320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150</v>
      </c>
      <c r="N70" s="16">
        <f>'[3]12'!O72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4.91</v>
      </c>
      <c r="AC70" s="8">
        <f t="shared" si="41"/>
        <v>0</v>
      </c>
      <c r="AD70" s="8">
        <f t="shared" si="42"/>
        <v>36.909999999999997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4.91</v>
      </c>
      <c r="AJ70" s="8">
        <f t="shared" si="48"/>
        <v>0</v>
      </c>
      <c r="AK70" s="8">
        <f t="shared" si="49"/>
        <v>36.909999999999997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140.18</v>
      </c>
      <c r="AQ70" s="8">
        <f t="shared" si="34"/>
        <v>0</v>
      </c>
      <c r="AR70" s="8">
        <f t="shared" si="50"/>
        <v>396.18</v>
      </c>
      <c r="AT70" s="8">
        <v>36.909999999999997</v>
      </c>
      <c r="AU70" s="8">
        <v>36.909999999999997</v>
      </c>
      <c r="AW70" s="207">
        <v>32</v>
      </c>
      <c r="AX70" s="207">
        <v>0</v>
      </c>
      <c r="AY70" s="207">
        <v>0</v>
      </c>
      <c r="AZ70" s="207">
        <v>0</v>
      </c>
      <c r="BA70" s="207">
        <v>4.91</v>
      </c>
      <c r="BB70" s="207">
        <v>0</v>
      </c>
      <c r="BC70" s="8">
        <f t="shared" si="51"/>
        <v>36.909999999999997</v>
      </c>
      <c r="BD70" s="207">
        <v>32</v>
      </c>
      <c r="BE70" s="207">
        <v>0</v>
      </c>
      <c r="BF70" s="207">
        <v>0</v>
      </c>
      <c r="BG70" s="207">
        <v>0</v>
      </c>
      <c r="BH70" s="207">
        <v>4.91</v>
      </c>
      <c r="BI70" s="207">
        <v>0</v>
      </c>
      <c r="BJ70" s="8">
        <f t="shared" si="52"/>
        <v>36.909999999999997</v>
      </c>
      <c r="BL70" s="8">
        <f t="shared" si="53"/>
        <v>36.909999999999997</v>
      </c>
      <c r="BM70" s="8">
        <f t="shared" si="54"/>
        <v>36.909999999999997</v>
      </c>
      <c r="BN70" s="8">
        <f t="shared" si="55"/>
        <v>36.909999999999997</v>
      </c>
      <c r="BO70" s="8">
        <f t="shared" si="56"/>
        <v>36.909999999999997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1020</v>
      </c>
      <c r="G71" s="16">
        <f>'[3]12'!G73</f>
        <v>0</v>
      </c>
      <c r="H71" s="17">
        <f t="shared" si="59"/>
        <v>1340</v>
      </c>
      <c r="I71" s="15">
        <f>'[3]12'!J73</f>
        <v>320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150</v>
      </c>
      <c r="N71" s="16">
        <f>'[3]12'!O73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4.91</v>
      </c>
      <c r="AC71" s="8">
        <f t="shared" si="41"/>
        <v>0</v>
      </c>
      <c r="AD71" s="8">
        <f t="shared" si="42"/>
        <v>36.909999999999997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4.91</v>
      </c>
      <c r="AJ71" s="8">
        <f t="shared" si="48"/>
        <v>0</v>
      </c>
      <c r="AK71" s="8">
        <f t="shared" si="49"/>
        <v>36.909999999999997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140.18</v>
      </c>
      <c r="AQ71" s="8">
        <f t="shared" si="34"/>
        <v>0</v>
      </c>
      <c r="AR71" s="8">
        <f t="shared" si="50"/>
        <v>396.18</v>
      </c>
      <c r="AT71" s="8">
        <v>36.909999999999997</v>
      </c>
      <c r="AU71" s="8">
        <v>36.909999999999997</v>
      </c>
      <c r="AW71" s="207">
        <v>32</v>
      </c>
      <c r="AX71" s="207">
        <v>0</v>
      </c>
      <c r="AY71" s="207">
        <v>0</v>
      </c>
      <c r="AZ71" s="207">
        <v>0</v>
      </c>
      <c r="BA71" s="207">
        <v>4.91</v>
      </c>
      <c r="BB71" s="207">
        <v>0</v>
      </c>
      <c r="BC71" s="8">
        <f t="shared" si="51"/>
        <v>36.909999999999997</v>
      </c>
      <c r="BD71" s="207">
        <v>32</v>
      </c>
      <c r="BE71" s="207">
        <v>0</v>
      </c>
      <c r="BF71" s="207">
        <v>0</v>
      </c>
      <c r="BG71" s="207">
        <v>0</v>
      </c>
      <c r="BH71" s="207">
        <v>4.91</v>
      </c>
      <c r="BI71" s="207">
        <v>0</v>
      </c>
      <c r="BJ71" s="8">
        <f t="shared" si="52"/>
        <v>36.909999999999997</v>
      </c>
      <c r="BL71" s="8">
        <f t="shared" si="53"/>
        <v>36.909999999999997</v>
      </c>
      <c r="BM71" s="8">
        <f t="shared" si="54"/>
        <v>36.909999999999997</v>
      </c>
      <c r="BN71" s="8">
        <f t="shared" si="55"/>
        <v>36.909999999999997</v>
      </c>
      <c r="BO71" s="8">
        <f t="shared" si="56"/>
        <v>36.909999999999997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1020</v>
      </c>
      <c r="G72" s="16">
        <f>'[3]12'!G74</f>
        <v>0</v>
      </c>
      <c r="H72" s="17">
        <f t="shared" si="59"/>
        <v>1340</v>
      </c>
      <c r="I72" s="15">
        <f>'[3]12'!J74</f>
        <v>320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150</v>
      </c>
      <c r="N72" s="16">
        <f>'[3]12'!O74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4.91</v>
      </c>
      <c r="AC72" s="8">
        <f t="shared" si="41"/>
        <v>0</v>
      </c>
      <c r="AD72" s="8">
        <f t="shared" si="42"/>
        <v>36.909999999999997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4.91</v>
      </c>
      <c r="AJ72" s="8">
        <f t="shared" si="48"/>
        <v>0</v>
      </c>
      <c r="AK72" s="8">
        <f t="shared" si="49"/>
        <v>36.909999999999997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140.18</v>
      </c>
      <c r="AQ72" s="8">
        <f t="shared" si="34"/>
        <v>0</v>
      </c>
      <c r="AR72" s="8">
        <f t="shared" si="50"/>
        <v>396.18</v>
      </c>
      <c r="AT72" s="8">
        <v>36.909999999999997</v>
      </c>
      <c r="AU72" s="8">
        <v>36.909999999999997</v>
      </c>
      <c r="AW72" s="207">
        <v>32</v>
      </c>
      <c r="AX72" s="207">
        <v>0</v>
      </c>
      <c r="AY72" s="207">
        <v>0</v>
      </c>
      <c r="AZ72" s="207">
        <v>0</v>
      </c>
      <c r="BA72" s="207">
        <v>4.91</v>
      </c>
      <c r="BB72" s="207">
        <v>0</v>
      </c>
      <c r="BC72" s="8">
        <f t="shared" si="51"/>
        <v>36.909999999999997</v>
      </c>
      <c r="BD72" s="207">
        <v>32</v>
      </c>
      <c r="BE72" s="207">
        <v>0</v>
      </c>
      <c r="BF72" s="207">
        <v>0</v>
      </c>
      <c r="BG72" s="207">
        <v>0</v>
      </c>
      <c r="BH72" s="207">
        <v>4.91</v>
      </c>
      <c r="BI72" s="207">
        <v>0</v>
      </c>
      <c r="BJ72" s="8">
        <f t="shared" si="52"/>
        <v>36.909999999999997</v>
      </c>
      <c r="BL72" s="8">
        <f t="shared" si="53"/>
        <v>36.909999999999997</v>
      </c>
      <c r="BM72" s="8">
        <f t="shared" si="54"/>
        <v>36.909999999999997</v>
      </c>
      <c r="BN72" s="8">
        <f t="shared" si="55"/>
        <v>36.909999999999997</v>
      </c>
      <c r="BO72" s="8">
        <f t="shared" si="56"/>
        <v>36.909999999999997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1020</v>
      </c>
      <c r="G73" s="16">
        <f>'[3]12'!G75</f>
        <v>0</v>
      </c>
      <c r="H73" s="17">
        <f t="shared" si="59"/>
        <v>1340</v>
      </c>
      <c r="I73" s="15">
        <f>'[3]12'!J75</f>
        <v>320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150</v>
      </c>
      <c r="N73" s="16">
        <f>'[3]12'!O75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4.91</v>
      </c>
      <c r="AC73" s="8">
        <f t="shared" si="41"/>
        <v>0</v>
      </c>
      <c r="AD73" s="8">
        <f t="shared" si="42"/>
        <v>36.909999999999997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4.91</v>
      </c>
      <c r="AJ73" s="8">
        <f t="shared" si="48"/>
        <v>0</v>
      </c>
      <c r="AK73" s="8">
        <f t="shared" si="49"/>
        <v>36.909999999999997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140.18</v>
      </c>
      <c r="AQ73" s="8">
        <f t="shared" si="34"/>
        <v>0</v>
      </c>
      <c r="AR73" s="8">
        <f t="shared" si="50"/>
        <v>396.18</v>
      </c>
      <c r="AT73" s="8">
        <v>36.909999999999997</v>
      </c>
      <c r="AU73" s="8">
        <v>36.909999999999997</v>
      </c>
      <c r="AW73" s="207">
        <v>32</v>
      </c>
      <c r="AX73" s="207">
        <v>0</v>
      </c>
      <c r="AY73" s="207">
        <v>0</v>
      </c>
      <c r="AZ73" s="207">
        <v>0</v>
      </c>
      <c r="BA73" s="207">
        <v>4.91</v>
      </c>
      <c r="BB73" s="207">
        <v>0</v>
      </c>
      <c r="BC73" s="8">
        <f t="shared" si="51"/>
        <v>36.909999999999997</v>
      </c>
      <c r="BD73" s="207">
        <v>32</v>
      </c>
      <c r="BE73" s="207">
        <v>0</v>
      </c>
      <c r="BF73" s="207">
        <v>0</v>
      </c>
      <c r="BG73" s="207">
        <v>0</v>
      </c>
      <c r="BH73" s="207">
        <v>4.91</v>
      </c>
      <c r="BI73" s="207">
        <v>0</v>
      </c>
      <c r="BJ73" s="8">
        <f t="shared" si="52"/>
        <v>36.909999999999997</v>
      </c>
      <c r="BL73" s="8">
        <f t="shared" si="53"/>
        <v>36.909999999999997</v>
      </c>
      <c r="BM73" s="8">
        <f t="shared" si="54"/>
        <v>36.909999999999997</v>
      </c>
      <c r="BN73" s="8">
        <f t="shared" si="55"/>
        <v>36.909999999999997</v>
      </c>
      <c r="BO73" s="8">
        <f t="shared" si="56"/>
        <v>36.909999999999997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1020</v>
      </c>
      <c r="G74" s="16">
        <f>'[3]12'!G76</f>
        <v>0</v>
      </c>
      <c r="H74" s="17">
        <f t="shared" si="59"/>
        <v>1340</v>
      </c>
      <c r="I74" s="15">
        <f>'[3]12'!J76</f>
        <v>320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150</v>
      </c>
      <c r="N74" s="16">
        <f>'[3]12'!O76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4.91</v>
      </c>
      <c r="AC74" s="8">
        <f t="shared" si="41"/>
        <v>0</v>
      </c>
      <c r="AD74" s="8">
        <f t="shared" si="42"/>
        <v>36.909999999999997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4.91</v>
      </c>
      <c r="AJ74" s="8">
        <f t="shared" si="48"/>
        <v>0</v>
      </c>
      <c r="AK74" s="8">
        <f t="shared" si="49"/>
        <v>36.909999999999997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140.18</v>
      </c>
      <c r="AQ74" s="8">
        <f t="shared" si="34"/>
        <v>0</v>
      </c>
      <c r="AR74" s="8">
        <f t="shared" si="50"/>
        <v>396.18</v>
      </c>
      <c r="AT74" s="8">
        <v>36.909999999999997</v>
      </c>
      <c r="AU74" s="8">
        <v>36.909999999999997</v>
      </c>
      <c r="AW74" s="207">
        <v>32</v>
      </c>
      <c r="AX74" s="207">
        <v>0</v>
      </c>
      <c r="AY74" s="207">
        <v>0</v>
      </c>
      <c r="AZ74" s="207">
        <v>0</v>
      </c>
      <c r="BA74" s="207">
        <v>4.91</v>
      </c>
      <c r="BB74" s="207">
        <v>0</v>
      </c>
      <c r="BC74" s="8">
        <f t="shared" si="51"/>
        <v>36.909999999999997</v>
      </c>
      <c r="BD74" s="207">
        <v>32</v>
      </c>
      <c r="BE74" s="207">
        <v>0</v>
      </c>
      <c r="BF74" s="207">
        <v>0</v>
      </c>
      <c r="BG74" s="207">
        <v>0</v>
      </c>
      <c r="BH74" s="207">
        <v>4.91</v>
      </c>
      <c r="BI74" s="207">
        <v>0</v>
      </c>
      <c r="BJ74" s="8">
        <f t="shared" si="52"/>
        <v>36.909999999999997</v>
      </c>
      <c r="BL74" s="8">
        <f t="shared" si="53"/>
        <v>36.909999999999997</v>
      </c>
      <c r="BM74" s="8">
        <f t="shared" si="54"/>
        <v>36.909999999999997</v>
      </c>
      <c r="BN74" s="8">
        <f t="shared" si="55"/>
        <v>36.909999999999997</v>
      </c>
      <c r="BO74" s="8">
        <f t="shared" si="56"/>
        <v>36.909999999999997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1040</v>
      </c>
      <c r="G75" s="16">
        <f>'[3]12'!G77</f>
        <v>0</v>
      </c>
      <c r="H75" s="17">
        <f t="shared" si="59"/>
        <v>1360</v>
      </c>
      <c r="I75" s="15">
        <f>'[3]12'!J77</f>
        <v>320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150</v>
      </c>
      <c r="N75" s="16">
        <f>'[3]12'!O77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4.91</v>
      </c>
      <c r="AC75" s="8">
        <f t="shared" si="41"/>
        <v>0</v>
      </c>
      <c r="AD75" s="8">
        <f t="shared" si="42"/>
        <v>36.909999999999997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4.91</v>
      </c>
      <c r="AJ75" s="8">
        <f t="shared" si="48"/>
        <v>0</v>
      </c>
      <c r="AK75" s="8">
        <f t="shared" si="49"/>
        <v>36.909999999999997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140.18</v>
      </c>
      <c r="AQ75" s="8">
        <f t="shared" si="34"/>
        <v>0</v>
      </c>
      <c r="AR75" s="8">
        <f t="shared" si="50"/>
        <v>396.18</v>
      </c>
      <c r="AT75" s="8">
        <v>36.909999999999997</v>
      </c>
      <c r="AU75" s="8">
        <v>36.909999999999997</v>
      </c>
      <c r="AW75" s="207">
        <v>32</v>
      </c>
      <c r="AX75" s="207">
        <v>0</v>
      </c>
      <c r="AY75" s="207">
        <v>0</v>
      </c>
      <c r="AZ75" s="207">
        <v>0</v>
      </c>
      <c r="BA75" s="207">
        <v>4.91</v>
      </c>
      <c r="BB75" s="207">
        <v>0</v>
      </c>
      <c r="BC75" s="8">
        <f t="shared" si="51"/>
        <v>36.909999999999997</v>
      </c>
      <c r="BD75" s="207">
        <v>32</v>
      </c>
      <c r="BE75" s="207">
        <v>0</v>
      </c>
      <c r="BF75" s="207">
        <v>0</v>
      </c>
      <c r="BG75" s="207">
        <v>0</v>
      </c>
      <c r="BH75" s="207">
        <v>4.91</v>
      </c>
      <c r="BI75" s="207">
        <v>0</v>
      </c>
      <c r="BJ75" s="8">
        <f t="shared" si="52"/>
        <v>36.909999999999997</v>
      </c>
      <c r="BL75" s="8">
        <f t="shared" si="53"/>
        <v>36.909999999999997</v>
      </c>
      <c r="BM75" s="8">
        <f t="shared" si="54"/>
        <v>36.909999999999997</v>
      </c>
      <c r="BN75" s="8">
        <f t="shared" si="55"/>
        <v>36.909999999999997</v>
      </c>
      <c r="BO75" s="8">
        <f t="shared" si="56"/>
        <v>36.909999999999997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1040</v>
      </c>
      <c r="G76" s="16">
        <f>'[3]12'!G78</f>
        <v>0</v>
      </c>
      <c r="H76" s="17">
        <f t="shared" si="59"/>
        <v>1360</v>
      </c>
      <c r="I76" s="15">
        <f>'[3]12'!J78</f>
        <v>320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150</v>
      </c>
      <c r="N76" s="16">
        <f>'[3]12'!O78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4.91</v>
      </c>
      <c r="AC76" s="8">
        <f t="shared" si="41"/>
        <v>0</v>
      </c>
      <c r="AD76" s="8">
        <f t="shared" si="42"/>
        <v>36.909999999999997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4.91</v>
      </c>
      <c r="AJ76" s="8">
        <f t="shared" si="48"/>
        <v>0</v>
      </c>
      <c r="AK76" s="8">
        <f t="shared" si="49"/>
        <v>36.909999999999997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140.18</v>
      </c>
      <c r="AQ76" s="8">
        <f t="shared" si="34"/>
        <v>0</v>
      </c>
      <c r="AR76" s="8">
        <f t="shared" si="50"/>
        <v>396.18</v>
      </c>
      <c r="AT76" s="8">
        <v>36.909999999999997</v>
      </c>
      <c r="AU76" s="8">
        <v>36.909999999999997</v>
      </c>
      <c r="AW76" s="207">
        <v>32</v>
      </c>
      <c r="AX76" s="207">
        <v>0</v>
      </c>
      <c r="AY76" s="207">
        <v>0</v>
      </c>
      <c r="AZ76" s="207">
        <v>0</v>
      </c>
      <c r="BA76" s="207">
        <v>4.91</v>
      </c>
      <c r="BB76" s="207">
        <v>0</v>
      </c>
      <c r="BC76" s="8">
        <f t="shared" si="51"/>
        <v>36.909999999999997</v>
      </c>
      <c r="BD76" s="207">
        <v>32</v>
      </c>
      <c r="BE76" s="207">
        <v>0</v>
      </c>
      <c r="BF76" s="207">
        <v>0</v>
      </c>
      <c r="BG76" s="207">
        <v>0</v>
      </c>
      <c r="BH76" s="207">
        <v>4.91</v>
      </c>
      <c r="BI76" s="207">
        <v>0</v>
      </c>
      <c r="BJ76" s="8">
        <f t="shared" si="52"/>
        <v>36.909999999999997</v>
      </c>
      <c r="BL76" s="8">
        <f t="shared" si="53"/>
        <v>36.909999999999997</v>
      </c>
      <c r="BM76" s="8">
        <f t="shared" si="54"/>
        <v>36.909999999999997</v>
      </c>
      <c r="BN76" s="8">
        <f t="shared" si="55"/>
        <v>36.909999999999997</v>
      </c>
      <c r="BO76" s="8">
        <f t="shared" si="56"/>
        <v>36.909999999999997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1040</v>
      </c>
      <c r="G77" s="16">
        <f>'[3]12'!G79</f>
        <v>0</v>
      </c>
      <c r="H77" s="17">
        <f t="shared" si="59"/>
        <v>1360</v>
      </c>
      <c r="I77" s="15">
        <f>'[3]12'!J79</f>
        <v>320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150</v>
      </c>
      <c r="N77" s="16">
        <f>'[3]12'!O79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4.91</v>
      </c>
      <c r="AC77" s="8">
        <f t="shared" si="41"/>
        <v>0</v>
      </c>
      <c r="AD77" s="8">
        <f t="shared" si="42"/>
        <v>36.909999999999997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4.91</v>
      </c>
      <c r="AJ77" s="8">
        <f t="shared" si="48"/>
        <v>0</v>
      </c>
      <c r="AK77" s="8">
        <f t="shared" si="49"/>
        <v>36.909999999999997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140.18</v>
      </c>
      <c r="AQ77" s="8">
        <f t="shared" si="34"/>
        <v>0</v>
      </c>
      <c r="AR77" s="8">
        <f t="shared" si="50"/>
        <v>396.18</v>
      </c>
      <c r="AT77" s="8">
        <v>36.909999999999997</v>
      </c>
      <c r="AU77" s="8">
        <v>36.909999999999997</v>
      </c>
      <c r="AW77" s="207">
        <v>32</v>
      </c>
      <c r="AX77" s="207">
        <v>0</v>
      </c>
      <c r="AY77" s="207">
        <v>0</v>
      </c>
      <c r="AZ77" s="207">
        <v>0</v>
      </c>
      <c r="BA77" s="207">
        <v>4.91</v>
      </c>
      <c r="BB77" s="207">
        <v>0</v>
      </c>
      <c r="BC77" s="8">
        <f t="shared" si="51"/>
        <v>36.909999999999997</v>
      </c>
      <c r="BD77" s="207">
        <v>32</v>
      </c>
      <c r="BE77" s="207">
        <v>0</v>
      </c>
      <c r="BF77" s="207">
        <v>0</v>
      </c>
      <c r="BG77" s="207">
        <v>0</v>
      </c>
      <c r="BH77" s="207">
        <v>4.91</v>
      </c>
      <c r="BI77" s="207">
        <v>0</v>
      </c>
      <c r="BJ77" s="8">
        <f t="shared" si="52"/>
        <v>36.909999999999997</v>
      </c>
      <c r="BL77" s="8">
        <f t="shared" si="53"/>
        <v>36.909999999999997</v>
      </c>
      <c r="BM77" s="8">
        <f t="shared" si="54"/>
        <v>36.909999999999997</v>
      </c>
      <c r="BN77" s="8">
        <f t="shared" si="55"/>
        <v>36.909999999999997</v>
      </c>
      <c r="BO77" s="8">
        <f t="shared" si="56"/>
        <v>36.909999999999997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1040</v>
      </c>
      <c r="G78" s="16">
        <f>'[3]12'!G80</f>
        <v>0</v>
      </c>
      <c r="H78" s="17">
        <f t="shared" si="59"/>
        <v>1360</v>
      </c>
      <c r="I78" s="15">
        <f>'[3]12'!J80</f>
        <v>320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150</v>
      </c>
      <c r="N78" s="16">
        <f>'[3]12'!O80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4.91</v>
      </c>
      <c r="AC78" s="8">
        <f t="shared" si="41"/>
        <v>0</v>
      </c>
      <c r="AD78" s="8">
        <f t="shared" si="42"/>
        <v>36.909999999999997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4.91</v>
      </c>
      <c r="AJ78" s="8">
        <f t="shared" si="48"/>
        <v>0</v>
      </c>
      <c r="AK78" s="8">
        <f t="shared" si="49"/>
        <v>36.909999999999997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140.18</v>
      </c>
      <c r="AQ78" s="8">
        <f t="shared" si="34"/>
        <v>0</v>
      </c>
      <c r="AR78" s="8">
        <f t="shared" si="50"/>
        <v>396.18</v>
      </c>
      <c r="AT78" s="8">
        <v>36.909999999999997</v>
      </c>
      <c r="AU78" s="8">
        <v>36.909999999999997</v>
      </c>
      <c r="AW78" s="207">
        <v>32</v>
      </c>
      <c r="AX78" s="207">
        <v>0</v>
      </c>
      <c r="AY78" s="207">
        <v>0</v>
      </c>
      <c r="AZ78" s="207">
        <v>0</v>
      </c>
      <c r="BA78" s="207">
        <v>4.91</v>
      </c>
      <c r="BB78" s="207">
        <v>0</v>
      </c>
      <c r="BC78" s="8">
        <f t="shared" si="51"/>
        <v>36.909999999999997</v>
      </c>
      <c r="BD78" s="207">
        <v>32</v>
      </c>
      <c r="BE78" s="207">
        <v>0</v>
      </c>
      <c r="BF78" s="207">
        <v>0</v>
      </c>
      <c r="BG78" s="207">
        <v>0</v>
      </c>
      <c r="BH78" s="207">
        <v>4.91</v>
      </c>
      <c r="BI78" s="207">
        <v>0</v>
      </c>
      <c r="BJ78" s="8">
        <f t="shared" si="52"/>
        <v>36.909999999999997</v>
      </c>
      <c r="BL78" s="8">
        <f t="shared" si="53"/>
        <v>36.909999999999997</v>
      </c>
      <c r="BM78" s="8">
        <f t="shared" si="54"/>
        <v>36.909999999999997</v>
      </c>
      <c r="BN78" s="8">
        <f t="shared" si="55"/>
        <v>36.909999999999997</v>
      </c>
      <c r="BO78" s="8">
        <f t="shared" si="56"/>
        <v>36.909999999999997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1040</v>
      </c>
      <c r="G79" s="16">
        <f>'[3]12'!G81</f>
        <v>0</v>
      </c>
      <c r="H79" s="17">
        <f t="shared" si="59"/>
        <v>1360</v>
      </c>
      <c r="I79" s="15">
        <f>'[3]12'!J81</f>
        <v>320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150</v>
      </c>
      <c r="N79" s="16">
        <f>'[3]12'!O81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4.91</v>
      </c>
      <c r="AC79" s="8">
        <f t="shared" si="41"/>
        <v>0</v>
      </c>
      <c r="AD79" s="8">
        <f t="shared" si="42"/>
        <v>36.909999999999997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4.91</v>
      </c>
      <c r="AJ79" s="8">
        <f t="shared" si="48"/>
        <v>0</v>
      </c>
      <c r="AK79" s="8">
        <f t="shared" si="49"/>
        <v>36.909999999999997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140.18</v>
      </c>
      <c r="AQ79" s="8">
        <f t="shared" si="34"/>
        <v>0</v>
      </c>
      <c r="AR79" s="8">
        <f t="shared" si="50"/>
        <v>396.18</v>
      </c>
      <c r="AT79" s="8">
        <v>36.909999999999997</v>
      </c>
      <c r="AU79" s="8">
        <v>36.909999999999997</v>
      </c>
      <c r="AW79" s="207">
        <v>32</v>
      </c>
      <c r="AX79" s="207">
        <v>0</v>
      </c>
      <c r="AY79" s="207">
        <v>0</v>
      </c>
      <c r="AZ79" s="207">
        <v>0</v>
      </c>
      <c r="BA79" s="207">
        <v>4.91</v>
      </c>
      <c r="BB79" s="207">
        <v>0</v>
      </c>
      <c r="BC79" s="8">
        <f t="shared" si="51"/>
        <v>36.909999999999997</v>
      </c>
      <c r="BD79" s="207">
        <v>32</v>
      </c>
      <c r="BE79" s="207">
        <v>0</v>
      </c>
      <c r="BF79" s="207">
        <v>0</v>
      </c>
      <c r="BG79" s="207">
        <v>0</v>
      </c>
      <c r="BH79" s="207">
        <v>4.91</v>
      </c>
      <c r="BI79" s="207">
        <v>0</v>
      </c>
      <c r="BJ79" s="8">
        <f t="shared" si="52"/>
        <v>36.909999999999997</v>
      </c>
      <c r="BL79" s="8">
        <f t="shared" si="53"/>
        <v>36.909999999999997</v>
      </c>
      <c r="BM79" s="8">
        <f t="shared" si="54"/>
        <v>36.909999999999997</v>
      </c>
      <c r="BN79" s="8">
        <f t="shared" si="55"/>
        <v>36.909999999999997</v>
      </c>
      <c r="BO79" s="8">
        <f t="shared" si="56"/>
        <v>36.909999999999997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1040</v>
      </c>
      <c r="G80" s="16">
        <f>'[3]12'!G82</f>
        <v>0</v>
      </c>
      <c r="H80" s="17">
        <f t="shared" si="59"/>
        <v>1360</v>
      </c>
      <c r="I80" s="15">
        <f>'[3]12'!J82</f>
        <v>320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150</v>
      </c>
      <c r="N80" s="16">
        <f>'[3]12'!O82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4.91</v>
      </c>
      <c r="AC80" s="8">
        <f t="shared" si="41"/>
        <v>0</v>
      </c>
      <c r="AD80" s="8">
        <f t="shared" si="42"/>
        <v>36.909999999999997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4.91</v>
      </c>
      <c r="AJ80" s="8">
        <f t="shared" si="48"/>
        <v>0</v>
      </c>
      <c r="AK80" s="8">
        <f t="shared" si="49"/>
        <v>36.909999999999997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140.18</v>
      </c>
      <c r="AQ80" s="8">
        <f t="shared" si="34"/>
        <v>0</v>
      </c>
      <c r="AR80" s="8">
        <f t="shared" si="50"/>
        <v>396.18</v>
      </c>
      <c r="AT80" s="8">
        <v>36.909999999999997</v>
      </c>
      <c r="AU80" s="8">
        <v>36.909999999999997</v>
      </c>
      <c r="AW80" s="207">
        <v>32</v>
      </c>
      <c r="AX80" s="207">
        <v>0</v>
      </c>
      <c r="AY80" s="207">
        <v>0</v>
      </c>
      <c r="AZ80" s="207">
        <v>0</v>
      </c>
      <c r="BA80" s="207">
        <v>4.91</v>
      </c>
      <c r="BB80" s="207">
        <v>0</v>
      </c>
      <c r="BC80" s="8">
        <f t="shared" si="51"/>
        <v>36.909999999999997</v>
      </c>
      <c r="BD80" s="207">
        <v>32</v>
      </c>
      <c r="BE80" s="207">
        <v>0</v>
      </c>
      <c r="BF80" s="207">
        <v>0</v>
      </c>
      <c r="BG80" s="207">
        <v>0</v>
      </c>
      <c r="BH80" s="207">
        <v>4.91</v>
      </c>
      <c r="BI80" s="207">
        <v>0</v>
      </c>
      <c r="BJ80" s="8">
        <f t="shared" si="52"/>
        <v>36.909999999999997</v>
      </c>
      <c r="BL80" s="8">
        <f t="shared" si="53"/>
        <v>36.909999999999997</v>
      </c>
      <c r="BM80" s="8">
        <f t="shared" si="54"/>
        <v>36.909999999999997</v>
      </c>
      <c r="BN80" s="8">
        <f t="shared" si="55"/>
        <v>36.909999999999997</v>
      </c>
      <c r="BO80" s="8">
        <f t="shared" si="56"/>
        <v>36.909999999999997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1040</v>
      </c>
      <c r="G81" s="16">
        <f>'[3]12'!G83</f>
        <v>0</v>
      </c>
      <c r="H81" s="17">
        <f t="shared" si="59"/>
        <v>1360</v>
      </c>
      <c r="I81" s="15">
        <f>'[3]12'!J83</f>
        <v>320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150</v>
      </c>
      <c r="N81" s="16">
        <f>'[3]12'!O83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4.91</v>
      </c>
      <c r="AC81" s="8">
        <f t="shared" si="41"/>
        <v>0</v>
      </c>
      <c r="AD81" s="8">
        <f t="shared" si="42"/>
        <v>36.909999999999997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4.91</v>
      </c>
      <c r="AJ81" s="8">
        <f t="shared" si="48"/>
        <v>0</v>
      </c>
      <c r="AK81" s="8">
        <f t="shared" si="49"/>
        <v>36.909999999999997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140.18</v>
      </c>
      <c r="AQ81" s="8">
        <f t="shared" si="34"/>
        <v>0</v>
      </c>
      <c r="AR81" s="8">
        <f t="shared" si="50"/>
        <v>396.18</v>
      </c>
      <c r="AT81" s="8">
        <v>36.909999999999997</v>
      </c>
      <c r="AU81" s="8">
        <v>36.909999999999997</v>
      </c>
      <c r="AW81" s="207">
        <v>32</v>
      </c>
      <c r="AX81" s="207">
        <v>0</v>
      </c>
      <c r="AY81" s="207">
        <v>0</v>
      </c>
      <c r="AZ81" s="207">
        <v>0</v>
      </c>
      <c r="BA81" s="207">
        <v>4.91</v>
      </c>
      <c r="BB81" s="207">
        <v>0</v>
      </c>
      <c r="BC81" s="8">
        <f t="shared" si="51"/>
        <v>36.909999999999997</v>
      </c>
      <c r="BD81" s="207">
        <v>32</v>
      </c>
      <c r="BE81" s="207">
        <v>0</v>
      </c>
      <c r="BF81" s="207">
        <v>0</v>
      </c>
      <c r="BG81" s="207">
        <v>0</v>
      </c>
      <c r="BH81" s="207">
        <v>4.91</v>
      </c>
      <c r="BI81" s="207">
        <v>0</v>
      </c>
      <c r="BJ81" s="8">
        <f t="shared" si="52"/>
        <v>36.909999999999997</v>
      </c>
      <c r="BL81" s="8">
        <f t="shared" si="53"/>
        <v>36.909999999999997</v>
      </c>
      <c r="BM81" s="8">
        <f t="shared" si="54"/>
        <v>36.909999999999997</v>
      </c>
      <c r="BN81" s="8">
        <f t="shared" si="55"/>
        <v>36.909999999999997</v>
      </c>
      <c r="BO81" s="8">
        <f t="shared" si="56"/>
        <v>36.909999999999997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1040</v>
      </c>
      <c r="G82" s="16">
        <f>'[3]12'!G84</f>
        <v>0</v>
      </c>
      <c r="H82" s="17">
        <f t="shared" si="59"/>
        <v>1360</v>
      </c>
      <c r="I82" s="15">
        <f>'[3]12'!J84</f>
        <v>320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150</v>
      </c>
      <c r="N82" s="16">
        <f>'[3]12'!O84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4.91</v>
      </c>
      <c r="AC82" s="8">
        <f t="shared" si="41"/>
        <v>0</v>
      </c>
      <c r="AD82" s="8">
        <f t="shared" si="42"/>
        <v>36.909999999999997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4.91</v>
      </c>
      <c r="AJ82" s="8">
        <f t="shared" si="48"/>
        <v>0</v>
      </c>
      <c r="AK82" s="8">
        <f t="shared" si="49"/>
        <v>36.909999999999997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140.18</v>
      </c>
      <c r="AQ82" s="8">
        <f t="shared" si="34"/>
        <v>0</v>
      </c>
      <c r="AR82" s="8">
        <f t="shared" si="50"/>
        <v>396.18</v>
      </c>
      <c r="AT82" s="8">
        <v>36.909999999999997</v>
      </c>
      <c r="AU82" s="8">
        <v>36.909999999999997</v>
      </c>
      <c r="AW82" s="207">
        <v>32</v>
      </c>
      <c r="AX82" s="207">
        <v>0</v>
      </c>
      <c r="AY82" s="207">
        <v>0</v>
      </c>
      <c r="AZ82" s="207">
        <v>0</v>
      </c>
      <c r="BA82" s="207">
        <v>4.91</v>
      </c>
      <c r="BB82" s="207">
        <v>0</v>
      </c>
      <c r="BC82" s="8">
        <f t="shared" si="51"/>
        <v>36.909999999999997</v>
      </c>
      <c r="BD82" s="207">
        <v>32</v>
      </c>
      <c r="BE82" s="207">
        <v>0</v>
      </c>
      <c r="BF82" s="207">
        <v>0</v>
      </c>
      <c r="BG82" s="207">
        <v>0</v>
      </c>
      <c r="BH82" s="207">
        <v>4.91</v>
      </c>
      <c r="BI82" s="207">
        <v>0</v>
      </c>
      <c r="BJ82" s="8">
        <f t="shared" si="52"/>
        <v>36.909999999999997</v>
      </c>
      <c r="BL82" s="8">
        <f t="shared" si="53"/>
        <v>36.909999999999997</v>
      </c>
      <c r="BM82" s="8">
        <f t="shared" si="54"/>
        <v>36.909999999999997</v>
      </c>
      <c r="BN82" s="8">
        <f t="shared" si="55"/>
        <v>36.909999999999997</v>
      </c>
      <c r="BO82" s="8">
        <f t="shared" si="56"/>
        <v>36.909999999999997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1040</v>
      </c>
      <c r="G83" s="16">
        <f>'[3]12'!G85</f>
        <v>0</v>
      </c>
      <c r="H83" s="17">
        <f t="shared" si="59"/>
        <v>1360</v>
      </c>
      <c r="I83" s="15">
        <f>'[3]12'!J85</f>
        <v>320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90</v>
      </c>
      <c r="N83" s="16">
        <f>'[3]12'!O85</f>
        <v>0</v>
      </c>
      <c r="O83" s="17">
        <f t="shared" si="60"/>
        <v>410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90</v>
      </c>
      <c r="V83" s="16">
        <f t="shared" si="32"/>
        <v>0</v>
      </c>
      <c r="W83" s="17">
        <f t="shared" si="61"/>
        <v>410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90</v>
      </c>
      <c r="AQ83" s="8">
        <f t="shared" si="34"/>
        <v>0</v>
      </c>
      <c r="AR83" s="8">
        <f t="shared" si="50"/>
        <v>346</v>
      </c>
      <c r="AT83" s="8">
        <v>36.909999999999997</v>
      </c>
      <c r="AU83" s="8">
        <v>36.909999999999997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36.909999999999997</v>
      </c>
      <c r="BM83" s="8">
        <f t="shared" si="54"/>
        <v>36.909999999999997</v>
      </c>
      <c r="BN83" s="8">
        <f t="shared" si="55"/>
        <v>32</v>
      </c>
      <c r="BO83" s="8">
        <f t="shared" si="56"/>
        <v>32</v>
      </c>
      <c r="BP83" s="182">
        <f t="shared" si="57"/>
        <v>4.9099999999999966</v>
      </c>
      <c r="BQ83" s="182">
        <f t="shared" si="58"/>
        <v>4.9099999999999966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1040</v>
      </c>
      <c r="G84" s="16">
        <f>'[3]12'!G86</f>
        <v>0</v>
      </c>
      <c r="H84" s="17">
        <f t="shared" si="59"/>
        <v>1360</v>
      </c>
      <c r="I84" s="15">
        <f>'[3]12'!J86</f>
        <v>320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30</v>
      </c>
      <c r="N84" s="16">
        <f>'[3]12'!O86</f>
        <v>0</v>
      </c>
      <c r="O84" s="17">
        <f t="shared" si="60"/>
        <v>350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</v>
      </c>
      <c r="V84" s="16">
        <f t="shared" si="32"/>
        <v>0</v>
      </c>
      <c r="W84" s="17">
        <f t="shared" si="61"/>
        <v>350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</v>
      </c>
      <c r="AQ84" s="8">
        <f t="shared" si="34"/>
        <v>0</v>
      </c>
      <c r="AR84" s="8">
        <f t="shared" si="50"/>
        <v>286</v>
      </c>
      <c r="AT84" s="8">
        <v>36.909999999999997</v>
      </c>
      <c r="AU84" s="8">
        <v>36.909999999999997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36.909999999999997</v>
      </c>
      <c r="BM84" s="8">
        <f t="shared" si="54"/>
        <v>36.909999999999997</v>
      </c>
      <c r="BN84" s="8">
        <f t="shared" si="55"/>
        <v>32</v>
      </c>
      <c r="BO84" s="8">
        <f t="shared" si="56"/>
        <v>32</v>
      </c>
      <c r="BP84" s="182">
        <f t="shared" si="57"/>
        <v>4.9099999999999966</v>
      </c>
      <c r="BQ84" s="182">
        <f t="shared" si="58"/>
        <v>4.9099999999999966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1040</v>
      </c>
      <c r="G85" s="16">
        <f>'[3]12'!G87</f>
        <v>0</v>
      </c>
      <c r="H85" s="17">
        <f t="shared" si="59"/>
        <v>1360</v>
      </c>
      <c r="I85" s="15">
        <f>'[3]12'!J87</f>
        <v>320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32</v>
      </c>
      <c r="AU85" s="8">
        <v>32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1040</v>
      </c>
      <c r="G86" s="16">
        <f>'[3]12'!G88</f>
        <v>0</v>
      </c>
      <c r="H86" s="17">
        <f t="shared" si="59"/>
        <v>1360</v>
      </c>
      <c r="I86" s="15">
        <f>'[3]12'!J88</f>
        <v>320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32</v>
      </c>
      <c r="AU86" s="8">
        <v>32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1040</v>
      </c>
      <c r="G87" s="16">
        <f>'[3]12'!G89</f>
        <v>0</v>
      </c>
      <c r="H87" s="17">
        <f t="shared" si="59"/>
        <v>1360</v>
      </c>
      <c r="I87" s="15">
        <f>'[3]12'!J89</f>
        <v>320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32</v>
      </c>
      <c r="AU87" s="8">
        <v>32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1040</v>
      </c>
      <c r="G88" s="16">
        <f>'[3]12'!G90</f>
        <v>0</v>
      </c>
      <c r="H88" s="17">
        <f t="shared" si="59"/>
        <v>1360</v>
      </c>
      <c r="I88" s="15">
        <f>'[3]12'!J90</f>
        <v>320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T88" s="8">
        <v>32</v>
      </c>
      <c r="AU88" s="8">
        <v>32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1040</v>
      </c>
      <c r="G89" s="16">
        <f>'[3]12'!G91</f>
        <v>0</v>
      </c>
      <c r="H89" s="17">
        <f t="shared" si="59"/>
        <v>1360</v>
      </c>
      <c r="I89" s="15">
        <f>'[3]12'!J91</f>
        <v>320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T89" s="8">
        <v>32</v>
      </c>
      <c r="AU89" s="8">
        <v>32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1040</v>
      </c>
      <c r="G90" s="16">
        <f>'[3]12'!G92</f>
        <v>0</v>
      </c>
      <c r="H90" s="17">
        <f t="shared" si="59"/>
        <v>1360</v>
      </c>
      <c r="I90" s="15">
        <f>'[3]12'!J92</f>
        <v>320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T90" s="8">
        <v>32</v>
      </c>
      <c r="AU90" s="8">
        <v>32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1040</v>
      </c>
      <c r="G91" s="16">
        <f>'[3]12'!G93</f>
        <v>0</v>
      </c>
      <c r="H91" s="17">
        <f t="shared" si="59"/>
        <v>1360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</v>
      </c>
      <c r="AT91" s="8">
        <v>32</v>
      </c>
      <c r="AU91" s="8">
        <v>32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1040</v>
      </c>
      <c r="G92" s="16">
        <f>'[3]12'!G94</f>
        <v>0</v>
      </c>
      <c r="H92" s="17">
        <f t="shared" si="59"/>
        <v>1360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</v>
      </c>
      <c r="AT92" s="8">
        <v>32</v>
      </c>
      <c r="AU92" s="8">
        <v>32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1040</v>
      </c>
      <c r="G93" s="16">
        <f>'[3]12'!G95</f>
        <v>0</v>
      </c>
      <c r="H93" s="17">
        <f t="shared" si="59"/>
        <v>1360</v>
      </c>
      <c r="I93" s="15">
        <f>'[3]12'!J95</f>
        <v>320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256</v>
      </c>
      <c r="AT93" s="8">
        <v>32</v>
      </c>
      <c r="AU93" s="8">
        <v>32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1040</v>
      </c>
      <c r="G94" s="16">
        <f>'[3]12'!G96</f>
        <v>0</v>
      </c>
      <c r="H94" s="17">
        <f t="shared" si="59"/>
        <v>1360</v>
      </c>
      <c r="I94" s="15">
        <f>'[3]12'!J96</f>
        <v>320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256</v>
      </c>
      <c r="AT94" s="8">
        <v>32</v>
      </c>
      <c r="AU94" s="8">
        <v>32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1040</v>
      </c>
      <c r="G95" s="16">
        <f>'[3]12'!G97</f>
        <v>0</v>
      </c>
      <c r="H95" s="17">
        <f t="shared" si="59"/>
        <v>1360</v>
      </c>
      <c r="I95" s="15">
        <f>'[3]12'!J97</f>
        <v>320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320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256</v>
      </c>
      <c r="AT95" s="8">
        <v>32</v>
      </c>
      <c r="AU95" s="8">
        <v>32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1040</v>
      </c>
      <c r="G96" s="16">
        <f>'[3]12'!G98</f>
        <v>0</v>
      </c>
      <c r="H96" s="17">
        <f t="shared" si="59"/>
        <v>1360</v>
      </c>
      <c r="I96" s="15">
        <f>'[3]12'!J98</f>
        <v>320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320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256</v>
      </c>
      <c r="AT96" s="8">
        <v>32</v>
      </c>
      <c r="AU96" s="8">
        <v>32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1040</v>
      </c>
      <c r="G97" s="16">
        <f>'[3]12'!G99</f>
        <v>0</v>
      </c>
      <c r="H97" s="17">
        <f t="shared" si="59"/>
        <v>1360</v>
      </c>
      <c r="I97" s="15">
        <f>'[3]12'!J99</f>
        <v>320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256</v>
      </c>
      <c r="AT97" s="8">
        <v>32</v>
      </c>
      <c r="AU97" s="8">
        <v>32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1040</v>
      </c>
      <c r="G98" s="16">
        <f>'[3]12'!G100</f>
        <v>0</v>
      </c>
      <c r="H98" s="17">
        <f t="shared" si="59"/>
        <v>1360</v>
      </c>
      <c r="I98" s="15">
        <f>'[3]12'!J100</f>
        <v>320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256</v>
      </c>
      <c r="AT98" s="8">
        <v>32</v>
      </c>
      <c r="AU98" s="8">
        <v>32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3.0982200000000009</v>
      </c>
      <c r="N99" s="15">
        <f t="shared" si="62"/>
        <v>0</v>
      </c>
      <c r="O99" s="15">
        <f t="shared" si="62"/>
        <v>10.778220000000001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3.0982200000000009</v>
      </c>
      <c r="V99" s="15">
        <f t="shared" si="62"/>
        <v>0</v>
      </c>
      <c r="W99" s="15">
        <f t="shared" si="62"/>
        <v>10.778220000000001</v>
      </c>
      <c r="X99" s="15">
        <f t="shared" si="62"/>
        <v>0.75392500000000007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5.6159999999999967E-2</v>
      </c>
      <c r="AC99" s="15">
        <f t="shared" si="62"/>
        <v>0</v>
      </c>
      <c r="AD99" s="15">
        <f t="shared" si="62"/>
        <v>0.81008499999999939</v>
      </c>
      <c r="AE99" s="15">
        <f t="shared" si="62"/>
        <v>0.7562875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5.6159999999999967E-2</v>
      </c>
      <c r="AJ99" s="15">
        <f t="shared" si="62"/>
        <v>0</v>
      </c>
      <c r="AK99" s="15">
        <f t="shared" si="62"/>
        <v>0.81244749999999932</v>
      </c>
      <c r="AL99" s="15">
        <f t="shared" si="62"/>
        <v>6.1697874999999982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2.985900000000004</v>
      </c>
      <c r="AQ99" s="15">
        <f t="shared" si="62"/>
        <v>0</v>
      </c>
      <c r="AR99" s="15">
        <f t="shared" si="62"/>
        <v>9.1556875000000009</v>
      </c>
      <c r="AS99" s="15">
        <f t="shared" si="62"/>
        <v>0</v>
      </c>
      <c r="AT99" s="15">
        <f t="shared" si="62"/>
        <v>0.80916749999999926</v>
      </c>
      <c r="AU99" s="15">
        <f t="shared" si="62"/>
        <v>0.81152999999999931</v>
      </c>
      <c r="AV99" s="15">
        <f t="shared" si="62"/>
        <v>0</v>
      </c>
      <c r="AW99" s="15">
        <f t="shared" si="62"/>
        <v>0.75392500000000007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5.6159999999999967E-2</v>
      </c>
      <c r="BB99" s="15">
        <f t="shared" si="62"/>
        <v>0</v>
      </c>
      <c r="BC99" s="15">
        <f t="shared" si="62"/>
        <v>0.81008499999999939</v>
      </c>
      <c r="BD99" s="15">
        <f t="shared" si="62"/>
        <v>0.7562875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5.6159999999999967E-2</v>
      </c>
      <c r="BI99" s="15">
        <f t="shared" si="62"/>
        <v>0</v>
      </c>
      <c r="BJ99" s="15">
        <f t="shared" ref="BJ99:BQ99" si="63">SUM(BJ3:BJ98)/4000</f>
        <v>0.81244749999999932</v>
      </c>
      <c r="BK99" s="15"/>
      <c r="BL99" s="15">
        <f t="shared" si="63"/>
        <v>0.80916749999999926</v>
      </c>
      <c r="BM99" s="15">
        <f t="shared" si="63"/>
        <v>0.81152999999999931</v>
      </c>
      <c r="BN99" s="15">
        <f t="shared" si="63"/>
        <v>0.81008499999999939</v>
      </c>
      <c r="BO99" s="15">
        <f t="shared" si="63"/>
        <v>0.81244749999999932</v>
      </c>
      <c r="BP99" s="15">
        <f t="shared" si="63"/>
        <v>-9.175000000000049E-4</v>
      </c>
      <c r="BQ99" s="15">
        <f t="shared" si="63"/>
        <v>-9.175000000000049E-4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P59" sqref="P59:T7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110</v>
      </c>
      <c r="D3">
        <f>PPCL!M3</f>
        <v>144.184</v>
      </c>
      <c r="E3">
        <f>PPCL!N3</f>
        <v>0</v>
      </c>
      <c r="F3">
        <f>B3+C3</f>
        <v>275</v>
      </c>
      <c r="G3">
        <f>D3+E3</f>
        <v>144.184</v>
      </c>
      <c r="H3" s="154"/>
      <c r="I3">
        <f>BRPL_EOD!AG3+BRPL_EOD!AH3</f>
        <v>41.02</v>
      </c>
      <c r="J3">
        <f>BYPL_EOD!AG3+BYPL_EOD!AH3</f>
        <v>23.3</v>
      </c>
      <c r="K3">
        <f>MES_EOD!AG3+MES_EOD!AH3</f>
        <v>8.7899999999999991</v>
      </c>
      <c r="L3">
        <f>NDMC_EOD!AG3+NDMC_EOD!AH3</f>
        <v>43.94</v>
      </c>
      <c r="M3">
        <f>TPDDL_EOD!AG3+TPDDL_EOD!AH3</f>
        <v>27.96</v>
      </c>
      <c r="N3">
        <f t="shared" ref="N3:N66" si="0">SUM(I3:M3)</f>
        <v>145.01000000000002</v>
      </c>
      <c r="O3" s="154">
        <f t="shared" ref="O3:O66" si="1">G3-N3</f>
        <v>-0.82600000000002183</v>
      </c>
      <c r="P3">
        <v>40.786343562512926</v>
      </c>
      <c r="Q3">
        <v>23.167279497965655</v>
      </c>
      <c r="R3">
        <v>8.7399307633956251</v>
      </c>
      <c r="S3">
        <v>43.689710778566983</v>
      </c>
      <c r="T3">
        <v>27.800735397558785</v>
      </c>
      <c r="U3" s="156">
        <f t="shared" ref="U3:U66" si="2">SUM(P3:T3)</f>
        <v>144.18399999999997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110</v>
      </c>
      <c r="D4">
        <f>PPCL!M4</f>
        <v>144.44400000000002</v>
      </c>
      <c r="E4">
        <f>PPCL!N4</f>
        <v>0</v>
      </c>
      <c r="F4">
        <f t="shared" ref="F4:F67" si="4">B4+C4</f>
        <v>275</v>
      </c>
      <c r="G4">
        <f t="shared" ref="G4:G67" si="5">D4+E4</f>
        <v>144.44400000000002</v>
      </c>
      <c r="H4" s="154"/>
      <c r="I4">
        <f>BRPL_EOD!AG4+BRPL_EOD!AH4</f>
        <v>41.02</v>
      </c>
      <c r="J4">
        <f>BYPL_EOD!AG4+BYPL_EOD!AH4</f>
        <v>23.3</v>
      </c>
      <c r="K4">
        <f>MES_EOD!AG4+MES_EOD!AH4</f>
        <v>8.7899999999999991</v>
      </c>
      <c r="L4">
        <f>NDMC_EOD!AG4+NDMC_EOD!AH4</f>
        <v>43.94</v>
      </c>
      <c r="M4">
        <f>TPDDL_EOD!AG4+TPDDL_EOD!AH4</f>
        <v>27.96</v>
      </c>
      <c r="N4">
        <f t="shared" si="0"/>
        <v>145.01000000000002</v>
      </c>
      <c r="O4" s="154">
        <f t="shared" si="1"/>
        <v>-0.5660000000000025</v>
      </c>
      <c r="P4">
        <v>40.859891593683194</v>
      </c>
      <c r="Q4">
        <v>23.209055927177435</v>
      </c>
      <c r="R4">
        <v>8.7556910557892547</v>
      </c>
      <c r="S4">
        <v>43.768494310737189</v>
      </c>
      <c r="T4">
        <v>27.850867112612924</v>
      </c>
      <c r="U4" s="156">
        <f t="shared" si="2"/>
        <v>144.44399999999999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110</v>
      </c>
      <c r="D5">
        <f>PPCL!M5</f>
        <v>144.54400000000001</v>
      </c>
      <c r="E5">
        <f>PPCL!N5</f>
        <v>0</v>
      </c>
      <c r="F5">
        <f t="shared" si="4"/>
        <v>275</v>
      </c>
      <c r="G5">
        <f t="shared" si="5"/>
        <v>144.54400000000001</v>
      </c>
      <c r="H5" s="154"/>
      <c r="I5">
        <f>BRPL_EOD!AG5+BRPL_EOD!AH5</f>
        <v>41.02</v>
      </c>
      <c r="J5">
        <f>BYPL_EOD!AG5+BYPL_EOD!AH5</f>
        <v>23.3</v>
      </c>
      <c r="K5">
        <f>MES_EOD!AG5+MES_EOD!AH5</f>
        <v>8.7899999999999991</v>
      </c>
      <c r="L5">
        <f>NDMC_EOD!AG5+NDMC_EOD!AH5</f>
        <v>43.94</v>
      </c>
      <c r="M5">
        <f>TPDDL_EOD!AG5+TPDDL_EOD!AH5</f>
        <v>27.96</v>
      </c>
      <c r="N5">
        <f t="shared" si="0"/>
        <v>145.01000000000002</v>
      </c>
      <c r="O5" s="154">
        <f t="shared" si="1"/>
        <v>-0.46600000000000819</v>
      </c>
      <c r="P5">
        <v>40.888179297979448</v>
      </c>
      <c r="Q5">
        <v>23.225123784566581</v>
      </c>
      <c r="R5">
        <v>8.7617527067098813</v>
      </c>
      <c r="S5">
        <v>43.798795669264187</v>
      </c>
      <c r="T5">
        <v>27.870148541479896</v>
      </c>
      <c r="U5" s="156">
        <f t="shared" si="2"/>
        <v>144.54399999999998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110</v>
      </c>
      <c r="D6">
        <f>PPCL!M6</f>
        <v>144.27200000000002</v>
      </c>
      <c r="E6">
        <f>PPCL!N6</f>
        <v>0</v>
      </c>
      <c r="F6">
        <f t="shared" si="4"/>
        <v>275</v>
      </c>
      <c r="G6">
        <f t="shared" si="5"/>
        <v>144.27200000000002</v>
      </c>
      <c r="H6" s="154"/>
      <c r="I6">
        <f>BRPL_EOD!AG6+BRPL_EOD!AH6</f>
        <v>41.02</v>
      </c>
      <c r="J6">
        <f>BYPL_EOD!AG6+BYPL_EOD!AH6</f>
        <v>23.3</v>
      </c>
      <c r="K6">
        <f>MES_EOD!AG6+MES_EOD!AH6</f>
        <v>8.7899999999999991</v>
      </c>
      <c r="L6">
        <f>NDMC_EOD!AG6+NDMC_EOD!AH6</f>
        <v>43.94</v>
      </c>
      <c r="M6">
        <f>TPDDL_EOD!AG6+TPDDL_EOD!AH6</f>
        <v>27.96</v>
      </c>
      <c r="N6">
        <f t="shared" si="0"/>
        <v>145.01000000000002</v>
      </c>
      <c r="O6" s="154">
        <f t="shared" si="1"/>
        <v>-0.73799999999999955</v>
      </c>
      <c r="P6">
        <v>40.811236742293637</v>
      </c>
      <c r="Q6">
        <v>23.181419212468107</v>
      </c>
      <c r="R6">
        <v>8.7452650162057779</v>
      </c>
      <c r="S6">
        <v>43.71637597407075</v>
      </c>
      <c r="T6">
        <v>27.817703054961729</v>
      </c>
      <c r="U6" s="156">
        <f t="shared" si="2"/>
        <v>144.27199999999999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110</v>
      </c>
      <c r="D7">
        <f>PPCL!M7</f>
        <v>144.244</v>
      </c>
      <c r="E7">
        <f>PPCL!N7</f>
        <v>0</v>
      </c>
      <c r="F7">
        <f t="shared" si="4"/>
        <v>275</v>
      </c>
      <c r="G7">
        <f t="shared" si="5"/>
        <v>144.244</v>
      </c>
      <c r="H7" s="154"/>
      <c r="I7">
        <f>BRPL_EOD!AG7+BRPL_EOD!AH7</f>
        <v>41.02</v>
      </c>
      <c r="J7">
        <f>BYPL_EOD!AG7+BYPL_EOD!AH7</f>
        <v>23.3</v>
      </c>
      <c r="K7">
        <f>MES_EOD!AG7+MES_EOD!AH7</f>
        <v>8.7899999999999991</v>
      </c>
      <c r="L7">
        <f>NDMC_EOD!AG7+NDMC_EOD!AH7</f>
        <v>43.94</v>
      </c>
      <c r="M7">
        <f>TPDDL_EOD!AG7+TPDDL_EOD!AH7</f>
        <v>27.96</v>
      </c>
      <c r="N7">
        <f t="shared" si="0"/>
        <v>145.01000000000002</v>
      </c>
      <c r="O7" s="154">
        <f t="shared" si="1"/>
        <v>-0.76600000000001955</v>
      </c>
      <c r="P7">
        <v>40.803316185090679</v>
      </c>
      <c r="Q7">
        <v>23.176920212399143</v>
      </c>
      <c r="R7">
        <v>8.7435677539480015</v>
      </c>
      <c r="S7">
        <v>43.707891593683186</v>
      </c>
      <c r="T7">
        <v>27.812304254878971</v>
      </c>
      <c r="U7" s="156">
        <f t="shared" si="2"/>
        <v>144.24399999999997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110</v>
      </c>
      <c r="D8">
        <f>PPCL!M8</f>
        <v>144.07999999999998</v>
      </c>
      <c r="E8">
        <f>PPCL!N8</f>
        <v>0</v>
      </c>
      <c r="F8">
        <f t="shared" si="4"/>
        <v>275</v>
      </c>
      <c r="G8">
        <f t="shared" si="5"/>
        <v>144.07999999999998</v>
      </c>
      <c r="H8" s="154"/>
      <c r="I8">
        <f>BRPL_EOD!AG8+BRPL_EOD!AH8</f>
        <v>41.02</v>
      </c>
      <c r="J8">
        <f>BYPL_EOD!AG8+BYPL_EOD!AH8</f>
        <v>23.3</v>
      </c>
      <c r="K8">
        <f>MES_EOD!AG8+MES_EOD!AH8</f>
        <v>8.7899999999999991</v>
      </c>
      <c r="L8">
        <f>NDMC_EOD!AG8+NDMC_EOD!AH8</f>
        <v>43.94</v>
      </c>
      <c r="M8">
        <f>TPDDL_EOD!AG8+TPDDL_EOD!AH8</f>
        <v>27.96</v>
      </c>
      <c r="N8">
        <f t="shared" si="0"/>
        <v>145.01000000000002</v>
      </c>
      <c r="O8" s="154">
        <f t="shared" si="1"/>
        <v>-0.93000000000003524</v>
      </c>
      <c r="P8">
        <v>40.75692435004482</v>
      </c>
      <c r="Q8">
        <v>23.15056892628094</v>
      </c>
      <c r="R8">
        <v>8.7336266464381733</v>
      </c>
      <c r="S8">
        <v>43.658197365698904</v>
      </c>
      <c r="T8">
        <v>27.780682711537128</v>
      </c>
      <c r="U8" s="156">
        <f t="shared" si="2"/>
        <v>144.07999999999998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110</v>
      </c>
      <c r="D9">
        <f>PPCL!M9</f>
        <v>144.108</v>
      </c>
      <c r="E9">
        <f>PPCL!N9</f>
        <v>0</v>
      </c>
      <c r="F9">
        <f t="shared" si="4"/>
        <v>275</v>
      </c>
      <c r="G9">
        <f t="shared" si="5"/>
        <v>144.108</v>
      </c>
      <c r="H9" s="154"/>
      <c r="I9">
        <f>BRPL_EOD!AG9+BRPL_EOD!AH9</f>
        <v>41.02</v>
      </c>
      <c r="J9">
        <f>BYPL_EOD!AG9+BYPL_EOD!AH9</f>
        <v>23.3</v>
      </c>
      <c r="K9">
        <f>MES_EOD!AG9+MES_EOD!AH9</f>
        <v>8.7899999999999991</v>
      </c>
      <c r="L9">
        <f>NDMC_EOD!AG9+NDMC_EOD!AH9</f>
        <v>43.94</v>
      </c>
      <c r="M9">
        <f>TPDDL_EOD!AG9+TPDDL_EOD!AH9</f>
        <v>27.96</v>
      </c>
      <c r="N9">
        <f t="shared" si="0"/>
        <v>145.01000000000002</v>
      </c>
      <c r="O9" s="154">
        <f t="shared" si="1"/>
        <v>-0.90200000000001523</v>
      </c>
      <c r="P9">
        <v>40.764844907247777</v>
      </c>
      <c r="Q9">
        <v>23.155067926349904</v>
      </c>
      <c r="R9">
        <v>8.7353239086959498</v>
      </c>
      <c r="S9">
        <v>43.666681746086468</v>
      </c>
      <c r="T9">
        <v>27.786081511619887</v>
      </c>
      <c r="U9" s="156">
        <f t="shared" si="2"/>
        <v>144.10799999999998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110</v>
      </c>
      <c r="D10">
        <f>PPCL!M10</f>
        <v>143.74</v>
      </c>
      <c r="E10">
        <f>PPCL!N10</f>
        <v>0</v>
      </c>
      <c r="F10">
        <f t="shared" si="4"/>
        <v>275</v>
      </c>
      <c r="G10">
        <f t="shared" si="5"/>
        <v>143.74</v>
      </c>
      <c r="H10" s="154"/>
      <c r="I10">
        <f>BRPL_EOD!AG10+BRPL_EOD!AH10</f>
        <v>41.02</v>
      </c>
      <c r="J10">
        <f>BYPL_EOD!AG10+BYPL_EOD!AH10</f>
        <v>23.3</v>
      </c>
      <c r="K10">
        <f>MES_EOD!AG10+MES_EOD!AH10</f>
        <v>8.7899999999999991</v>
      </c>
      <c r="L10">
        <f>NDMC_EOD!AG10+NDMC_EOD!AH10</f>
        <v>43.94</v>
      </c>
      <c r="M10">
        <f>TPDDL_EOD!AG10+TPDDL_EOD!AH10</f>
        <v>27.96</v>
      </c>
      <c r="N10">
        <f t="shared" si="0"/>
        <v>145.01000000000002</v>
      </c>
      <c r="O10" s="154">
        <f t="shared" si="1"/>
        <v>-1.2700000000000102</v>
      </c>
      <c r="P10">
        <v>40.660746155437558</v>
      </c>
      <c r="Q10">
        <v>23.095938211157851</v>
      </c>
      <c r="R10">
        <v>8.7130170333080468</v>
      </c>
      <c r="S10">
        <v>43.555172746707122</v>
      </c>
      <c r="T10">
        <v>27.71512585338942</v>
      </c>
      <c r="U10" s="156">
        <f t="shared" si="2"/>
        <v>143.74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110</v>
      </c>
      <c r="D11">
        <f>PPCL!M11</f>
        <v>144.05599999999998</v>
      </c>
      <c r="E11">
        <f>PPCL!N11</f>
        <v>0</v>
      </c>
      <c r="F11">
        <f t="shared" si="4"/>
        <v>275</v>
      </c>
      <c r="G11">
        <f t="shared" si="5"/>
        <v>144.05599999999998</v>
      </c>
      <c r="H11" s="154"/>
      <c r="I11">
        <f>BRPL_EOD!AG11+BRPL_EOD!AH11</f>
        <v>41.02</v>
      </c>
      <c r="J11">
        <f>BYPL_EOD!AG11+BYPL_EOD!AH11</f>
        <v>23.3</v>
      </c>
      <c r="K11">
        <f>MES_EOD!AG11+MES_EOD!AH11</f>
        <v>8.7899999999999991</v>
      </c>
      <c r="L11">
        <f>NDMC_EOD!AG11+NDMC_EOD!AH11</f>
        <v>43.94</v>
      </c>
      <c r="M11">
        <f>TPDDL_EOD!AG11+TPDDL_EOD!AH11</f>
        <v>27.96</v>
      </c>
      <c r="N11">
        <f t="shared" si="0"/>
        <v>145.01000000000002</v>
      </c>
      <c r="O11" s="154">
        <f t="shared" si="1"/>
        <v>-0.95400000000003615</v>
      </c>
      <c r="P11">
        <v>40.750135301013714</v>
      </c>
      <c r="Q11">
        <v>23.146712640507545</v>
      </c>
      <c r="R11">
        <v>8.7321718502172239</v>
      </c>
      <c r="S11">
        <v>43.650925039652428</v>
      </c>
      <c r="T11">
        <v>27.776055168609055</v>
      </c>
      <c r="U11" s="156">
        <f t="shared" si="2"/>
        <v>144.05599999999995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110</v>
      </c>
      <c r="D12">
        <f>PPCL!M12</f>
        <v>144.13600000000002</v>
      </c>
      <c r="E12">
        <f>PPCL!N12</f>
        <v>0</v>
      </c>
      <c r="F12">
        <f t="shared" si="4"/>
        <v>275</v>
      </c>
      <c r="G12">
        <f t="shared" si="5"/>
        <v>144.13600000000002</v>
      </c>
      <c r="H12" s="154"/>
      <c r="I12">
        <f>BRPL_EOD!AG12+BRPL_EOD!AH12</f>
        <v>41.02</v>
      </c>
      <c r="J12">
        <f>BYPL_EOD!AG12+BYPL_EOD!AH12</f>
        <v>23.3</v>
      </c>
      <c r="K12">
        <f>MES_EOD!AG12+MES_EOD!AH12</f>
        <v>8.7899999999999991</v>
      </c>
      <c r="L12">
        <f>NDMC_EOD!AG12+NDMC_EOD!AH12</f>
        <v>43.94</v>
      </c>
      <c r="M12">
        <f>TPDDL_EOD!AG12+TPDDL_EOD!AH12</f>
        <v>27.96</v>
      </c>
      <c r="N12">
        <f t="shared" si="0"/>
        <v>145.01000000000002</v>
      </c>
      <c r="O12" s="154">
        <f t="shared" si="1"/>
        <v>-0.87399999999999523</v>
      </c>
      <c r="P12">
        <v>40.772765464450735</v>
      </c>
      <c r="Q12">
        <v>23.159566926418869</v>
      </c>
      <c r="R12">
        <v>8.7370211709537262</v>
      </c>
      <c r="S12">
        <v>43.675166126474032</v>
      </c>
      <c r="T12">
        <v>27.791480311702642</v>
      </c>
      <c r="U12" s="156">
        <f t="shared" si="2"/>
        <v>144.13600000000002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110</v>
      </c>
      <c r="D13">
        <f>PPCL!M13</f>
        <v>144.28399999999999</v>
      </c>
      <c r="E13">
        <f>PPCL!N13</f>
        <v>0</v>
      </c>
      <c r="F13">
        <f t="shared" si="4"/>
        <v>275</v>
      </c>
      <c r="G13">
        <f t="shared" si="5"/>
        <v>144.28399999999999</v>
      </c>
      <c r="H13" s="154"/>
      <c r="I13">
        <f>BRPL_EOD!AG13+BRPL_EOD!AH13</f>
        <v>41.02</v>
      </c>
      <c r="J13">
        <f>BYPL_EOD!AG13+BYPL_EOD!AH13</f>
        <v>23.3</v>
      </c>
      <c r="K13">
        <f>MES_EOD!AG13+MES_EOD!AH13</f>
        <v>8.7899999999999991</v>
      </c>
      <c r="L13">
        <f>NDMC_EOD!AG13+NDMC_EOD!AH13</f>
        <v>43.94</v>
      </c>
      <c r="M13">
        <f>TPDDL_EOD!AG13+TPDDL_EOD!AH13</f>
        <v>27.96</v>
      </c>
      <c r="N13">
        <f t="shared" si="0"/>
        <v>145.01000000000002</v>
      </c>
      <c r="O13" s="154">
        <f t="shared" si="1"/>
        <v>-0.72600000000002751</v>
      </c>
      <c r="P13">
        <v>40.81463126680918</v>
      </c>
      <c r="Q13">
        <v>23.183347355354801</v>
      </c>
      <c r="R13">
        <v>8.7459924143162517</v>
      </c>
      <c r="S13">
        <v>43.720012137093981</v>
      </c>
      <c r="T13">
        <v>27.820016826425761</v>
      </c>
      <c r="U13" s="156">
        <f t="shared" si="2"/>
        <v>144.28399999999996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110</v>
      </c>
      <c r="D14">
        <f>PPCL!M14</f>
        <v>144.25199999999998</v>
      </c>
      <c r="E14">
        <f>PPCL!N14</f>
        <v>0</v>
      </c>
      <c r="F14">
        <f t="shared" si="4"/>
        <v>275</v>
      </c>
      <c r="G14">
        <f t="shared" si="5"/>
        <v>144.25199999999998</v>
      </c>
      <c r="H14" s="154"/>
      <c r="I14">
        <f>BRPL_EOD!AG14+BRPL_EOD!AH14</f>
        <v>41.02</v>
      </c>
      <c r="J14">
        <f>BYPL_EOD!AG14+BYPL_EOD!AH14</f>
        <v>23.3</v>
      </c>
      <c r="K14">
        <f>MES_EOD!AG14+MES_EOD!AH14</f>
        <v>8.7899999999999991</v>
      </c>
      <c r="L14">
        <f>NDMC_EOD!AG14+NDMC_EOD!AH14</f>
        <v>43.94</v>
      </c>
      <c r="M14">
        <f>TPDDL_EOD!AG14+TPDDL_EOD!AH14</f>
        <v>27.96</v>
      </c>
      <c r="N14">
        <f t="shared" si="0"/>
        <v>145.01000000000002</v>
      </c>
      <c r="O14" s="154">
        <f t="shared" si="1"/>
        <v>-0.7580000000000382</v>
      </c>
      <c r="P14">
        <v>40.805579201434377</v>
      </c>
      <c r="Q14">
        <v>23.178205640990271</v>
      </c>
      <c r="R14">
        <v>8.7440526860216501</v>
      </c>
      <c r="S14">
        <v>43.710315702365342</v>
      </c>
      <c r="T14">
        <v>27.813846769188324</v>
      </c>
      <c r="U14" s="156">
        <f t="shared" si="2"/>
        <v>144.25199999999998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110</v>
      </c>
      <c r="D15">
        <f>PPCL!M15</f>
        <v>144.00800000000001</v>
      </c>
      <c r="E15">
        <f>PPCL!N15</f>
        <v>0</v>
      </c>
      <c r="F15">
        <f t="shared" si="4"/>
        <v>275</v>
      </c>
      <c r="G15">
        <f t="shared" si="5"/>
        <v>144.00800000000001</v>
      </c>
      <c r="H15" s="154"/>
      <c r="I15">
        <f>BRPL_EOD!AG15+BRPL_EOD!AH15</f>
        <v>41.02</v>
      </c>
      <c r="J15">
        <f>BYPL_EOD!AG15+BYPL_EOD!AH15</f>
        <v>23.3</v>
      </c>
      <c r="K15">
        <f>MES_EOD!AG15+MES_EOD!AH15</f>
        <v>8.7899999999999991</v>
      </c>
      <c r="L15">
        <f>NDMC_EOD!AG15+NDMC_EOD!AH15</f>
        <v>43.94</v>
      </c>
      <c r="M15">
        <f>TPDDL_EOD!AG15+TPDDL_EOD!AH15</f>
        <v>27.96</v>
      </c>
      <c r="N15">
        <f t="shared" si="0"/>
        <v>145.01000000000002</v>
      </c>
      <c r="O15" s="154">
        <f t="shared" si="1"/>
        <v>-1.0020000000000095</v>
      </c>
      <c r="P15">
        <v>40.736557202951523</v>
      </c>
      <c r="Q15">
        <v>23.139000068960762</v>
      </c>
      <c r="R15">
        <v>8.7292622577753249</v>
      </c>
      <c r="S15">
        <v>43.636380387559477</v>
      </c>
      <c r="T15">
        <v>27.766800082752912</v>
      </c>
      <c r="U15" s="156">
        <f t="shared" si="2"/>
        <v>144.00800000000001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110</v>
      </c>
      <c r="D16">
        <f>PPCL!M16</f>
        <v>143.83599999999998</v>
      </c>
      <c r="E16">
        <f>PPCL!N16</f>
        <v>0</v>
      </c>
      <c r="F16">
        <f t="shared" si="4"/>
        <v>275</v>
      </c>
      <c r="G16">
        <f t="shared" si="5"/>
        <v>143.83599999999998</v>
      </c>
      <c r="H16" s="154"/>
      <c r="I16">
        <f>BRPL_EOD!AG16+BRPL_EOD!AH16</f>
        <v>41.02</v>
      </c>
      <c r="J16">
        <f>BYPL_EOD!AG16+BYPL_EOD!AH16</f>
        <v>23.3</v>
      </c>
      <c r="K16">
        <f>MES_EOD!AG16+MES_EOD!AH16</f>
        <v>8.7899999999999991</v>
      </c>
      <c r="L16">
        <f>NDMC_EOD!AG16+NDMC_EOD!AH16</f>
        <v>43.94</v>
      </c>
      <c r="M16">
        <f>TPDDL_EOD!AG16+TPDDL_EOD!AH16</f>
        <v>27.96</v>
      </c>
      <c r="N16">
        <f t="shared" si="0"/>
        <v>145.01000000000002</v>
      </c>
      <c r="O16" s="154">
        <f t="shared" si="1"/>
        <v>-1.174000000000035</v>
      </c>
      <c r="P16">
        <v>40.687902351561952</v>
      </c>
      <c r="Q16">
        <v>23.111363354251427</v>
      </c>
      <c r="R16">
        <v>8.7188362181918464</v>
      </c>
      <c r="S16">
        <v>43.584262050893031</v>
      </c>
      <c r="T16">
        <v>27.73363602510171</v>
      </c>
      <c r="U16" s="156">
        <f t="shared" si="2"/>
        <v>143.83599999999998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110</v>
      </c>
      <c r="D17">
        <f>PPCL!M17</f>
        <v>144.1</v>
      </c>
      <c r="E17">
        <f>PPCL!N17</f>
        <v>0</v>
      </c>
      <c r="F17">
        <f t="shared" si="4"/>
        <v>275</v>
      </c>
      <c r="G17">
        <f t="shared" si="5"/>
        <v>144.1</v>
      </c>
      <c r="H17" s="154"/>
      <c r="I17">
        <f>BRPL_EOD!AG17+BRPL_EOD!AH17</f>
        <v>41.02</v>
      </c>
      <c r="J17">
        <f>BYPL_EOD!AG17+BYPL_EOD!AH17</f>
        <v>23.3</v>
      </c>
      <c r="K17">
        <f>MES_EOD!AG17+MES_EOD!AH17</f>
        <v>8.7899999999999991</v>
      </c>
      <c r="L17">
        <f>NDMC_EOD!AG17+NDMC_EOD!AH17</f>
        <v>43.94</v>
      </c>
      <c r="M17">
        <f>TPDDL_EOD!AG17+TPDDL_EOD!AH17</f>
        <v>27.96</v>
      </c>
      <c r="N17">
        <f t="shared" si="0"/>
        <v>145.01000000000002</v>
      </c>
      <c r="O17" s="154">
        <f t="shared" si="1"/>
        <v>-0.91000000000002501</v>
      </c>
      <c r="P17">
        <v>40.762581890904073</v>
      </c>
      <c r="Q17">
        <v>23.153782497758773</v>
      </c>
      <c r="R17">
        <v>8.7348389766222994</v>
      </c>
      <c r="S17">
        <v>43.664257637404305</v>
      </c>
      <c r="T17">
        <v>27.784538997310527</v>
      </c>
      <c r="U17" s="156">
        <f t="shared" si="2"/>
        <v>144.09999999999997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110</v>
      </c>
      <c r="D18">
        <f>PPCL!M18</f>
        <v>144.01999999999998</v>
      </c>
      <c r="E18">
        <f>PPCL!N18</f>
        <v>0</v>
      </c>
      <c r="F18">
        <f t="shared" si="4"/>
        <v>275</v>
      </c>
      <c r="G18">
        <f t="shared" si="5"/>
        <v>144.01999999999998</v>
      </c>
      <c r="H18" s="154"/>
      <c r="I18">
        <f>BRPL_EOD!AG18+BRPL_EOD!AH18</f>
        <v>41.02</v>
      </c>
      <c r="J18">
        <f>BYPL_EOD!AG18+BYPL_EOD!AH18</f>
        <v>23.3</v>
      </c>
      <c r="K18">
        <f>MES_EOD!AG18+MES_EOD!AH18</f>
        <v>8.7899999999999991</v>
      </c>
      <c r="L18">
        <f>NDMC_EOD!AG18+NDMC_EOD!AH18</f>
        <v>43.94</v>
      </c>
      <c r="M18">
        <f>TPDDL_EOD!AG18+TPDDL_EOD!AH18</f>
        <v>27.96</v>
      </c>
      <c r="N18">
        <f t="shared" si="0"/>
        <v>145.01000000000002</v>
      </c>
      <c r="O18" s="154">
        <f t="shared" si="1"/>
        <v>-0.99000000000003752</v>
      </c>
      <c r="P18">
        <v>40.739951727467066</v>
      </c>
      <c r="Q18">
        <v>23.140928211847452</v>
      </c>
      <c r="R18">
        <v>8.729989655885797</v>
      </c>
      <c r="S18">
        <v>43.640016550582708</v>
      </c>
      <c r="T18">
        <v>27.769113854216943</v>
      </c>
      <c r="U18" s="156">
        <f t="shared" si="2"/>
        <v>144.01999999999998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110</v>
      </c>
      <c r="D19">
        <f>PPCL!M19</f>
        <v>144.00800000000001</v>
      </c>
      <c r="E19">
        <f>PPCL!N19</f>
        <v>0</v>
      </c>
      <c r="F19">
        <f t="shared" si="4"/>
        <v>275</v>
      </c>
      <c r="G19">
        <f t="shared" si="5"/>
        <v>144.00800000000001</v>
      </c>
      <c r="H19" s="154"/>
      <c r="I19">
        <f>BRPL_EOD!AG19+BRPL_EOD!AH19</f>
        <v>41.02</v>
      </c>
      <c r="J19">
        <f>BYPL_EOD!AG19+BYPL_EOD!AH19</f>
        <v>23.3</v>
      </c>
      <c r="K19">
        <f>MES_EOD!AG19+MES_EOD!AH19</f>
        <v>8.7899999999999991</v>
      </c>
      <c r="L19">
        <f>NDMC_EOD!AG19+NDMC_EOD!AH19</f>
        <v>43.94</v>
      </c>
      <c r="M19">
        <f>TPDDL_EOD!AG19+TPDDL_EOD!AH19</f>
        <v>27.96</v>
      </c>
      <c r="N19">
        <f t="shared" si="0"/>
        <v>145.01000000000002</v>
      </c>
      <c r="O19" s="154">
        <f t="shared" si="1"/>
        <v>-1.0020000000000095</v>
      </c>
      <c r="P19">
        <v>40.736557202951523</v>
      </c>
      <c r="Q19">
        <v>23.139000068960762</v>
      </c>
      <c r="R19">
        <v>8.7292622577753249</v>
      </c>
      <c r="S19">
        <v>43.636380387559477</v>
      </c>
      <c r="T19">
        <v>27.766800082752912</v>
      </c>
      <c r="U19" s="156">
        <f t="shared" si="2"/>
        <v>144.00800000000001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110</v>
      </c>
      <c r="D20">
        <f>PPCL!M20</f>
        <v>143.94000000000003</v>
      </c>
      <c r="E20">
        <f>PPCL!N20</f>
        <v>0</v>
      </c>
      <c r="F20">
        <f t="shared" si="4"/>
        <v>275</v>
      </c>
      <c r="G20">
        <f t="shared" si="5"/>
        <v>143.94000000000003</v>
      </c>
      <c r="H20" s="154"/>
      <c r="I20">
        <f>BRPL_EOD!AG20+BRPL_EOD!AH20</f>
        <v>41.02</v>
      </c>
      <c r="J20">
        <f>BYPL_EOD!AG20+BYPL_EOD!AH20</f>
        <v>23.3</v>
      </c>
      <c r="K20">
        <f>MES_EOD!AG20+MES_EOD!AH20</f>
        <v>8.7899999999999991</v>
      </c>
      <c r="L20">
        <f>NDMC_EOD!AG20+NDMC_EOD!AH20</f>
        <v>43.94</v>
      </c>
      <c r="M20">
        <f>TPDDL_EOD!AG20+TPDDL_EOD!AH20</f>
        <v>27.96</v>
      </c>
      <c r="N20">
        <f t="shared" si="0"/>
        <v>145.01000000000002</v>
      </c>
      <c r="O20" s="154">
        <f t="shared" si="1"/>
        <v>-1.0699999999999932</v>
      </c>
      <c r="P20">
        <v>40.717321564030073</v>
      </c>
      <c r="Q20">
        <v>23.128073925936143</v>
      </c>
      <c r="R20">
        <v>8.7251403351493</v>
      </c>
      <c r="S20">
        <v>43.615775463761118</v>
      </c>
      <c r="T20">
        <v>27.753688711123374</v>
      </c>
      <c r="U20" s="156">
        <f t="shared" si="2"/>
        <v>143.94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110</v>
      </c>
      <c r="D21">
        <f>PPCL!M21</f>
        <v>143.84800000000001</v>
      </c>
      <c r="E21">
        <f>PPCL!N21</f>
        <v>0</v>
      </c>
      <c r="F21">
        <f t="shared" si="4"/>
        <v>275</v>
      </c>
      <c r="G21">
        <f t="shared" si="5"/>
        <v>143.84800000000001</v>
      </c>
      <c r="H21" s="154"/>
      <c r="I21">
        <f>BRPL_EOD!AG21+BRPL_EOD!AH21</f>
        <v>41.02</v>
      </c>
      <c r="J21">
        <f>BYPL_EOD!AG21+BYPL_EOD!AH21</f>
        <v>23.3</v>
      </c>
      <c r="K21">
        <f>MES_EOD!AG21+MES_EOD!AH21</f>
        <v>8.7899999999999991</v>
      </c>
      <c r="L21">
        <f>NDMC_EOD!AG21+NDMC_EOD!AH21</f>
        <v>43.94</v>
      </c>
      <c r="M21">
        <f>TPDDL_EOD!AG21+TPDDL_EOD!AH21</f>
        <v>27.96</v>
      </c>
      <c r="N21">
        <f t="shared" si="0"/>
        <v>145.01000000000002</v>
      </c>
      <c r="O21" s="154">
        <f t="shared" si="1"/>
        <v>-1.1620000000000061</v>
      </c>
      <c r="P21">
        <v>40.691296876077516</v>
      </c>
      <c r="Q21">
        <v>23.113291497138128</v>
      </c>
      <c r="R21">
        <v>8.719563616302322</v>
      </c>
      <c r="S21">
        <v>43.587898213916276</v>
      </c>
      <c r="T21">
        <v>27.735949796565755</v>
      </c>
      <c r="U21" s="156">
        <f t="shared" si="2"/>
        <v>143.84799999999998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110</v>
      </c>
      <c r="D22">
        <f>PPCL!M22</f>
        <v>144.28000000000003</v>
      </c>
      <c r="E22">
        <f>PPCL!N22</f>
        <v>0</v>
      </c>
      <c r="F22">
        <f t="shared" si="4"/>
        <v>275</v>
      </c>
      <c r="G22">
        <f t="shared" si="5"/>
        <v>144.28000000000003</v>
      </c>
      <c r="H22" s="154"/>
      <c r="I22">
        <f>BRPL_EOD!AG22+BRPL_EOD!AH22</f>
        <v>41.02</v>
      </c>
      <c r="J22">
        <f>BYPL_EOD!AG22+BYPL_EOD!AH22</f>
        <v>23.3</v>
      </c>
      <c r="K22">
        <f>MES_EOD!AG22+MES_EOD!AH22</f>
        <v>8.7899999999999991</v>
      </c>
      <c r="L22">
        <f>NDMC_EOD!AG22+NDMC_EOD!AH22</f>
        <v>43.94</v>
      </c>
      <c r="M22">
        <f>TPDDL_EOD!AG22+TPDDL_EOD!AH22</f>
        <v>27.96</v>
      </c>
      <c r="N22">
        <f t="shared" si="0"/>
        <v>145.01000000000002</v>
      </c>
      <c r="O22" s="154">
        <f t="shared" si="1"/>
        <v>-0.72999999999998977</v>
      </c>
      <c r="P22">
        <v>40.813499758637342</v>
      </c>
      <c r="Q22">
        <v>23.182704641059239</v>
      </c>
      <c r="R22">
        <v>8.7457499482794283</v>
      </c>
      <c r="S22">
        <v>43.718800082752914</v>
      </c>
      <c r="T22">
        <v>27.819245569271089</v>
      </c>
      <c r="U22" s="156">
        <f t="shared" si="2"/>
        <v>144.28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110</v>
      </c>
      <c r="D23">
        <f>PPCL!M23</f>
        <v>143.93199999999999</v>
      </c>
      <c r="E23">
        <f>PPCL!N23</f>
        <v>0</v>
      </c>
      <c r="F23">
        <f t="shared" si="4"/>
        <v>275</v>
      </c>
      <c r="G23">
        <f t="shared" si="5"/>
        <v>143.93199999999999</v>
      </c>
      <c r="H23" s="154"/>
      <c r="I23">
        <f>BRPL_EOD!AG23+BRPL_EOD!AH23</f>
        <v>41.02</v>
      </c>
      <c r="J23">
        <f>BYPL_EOD!AG23+BYPL_EOD!AH23</f>
        <v>23.3</v>
      </c>
      <c r="K23">
        <f>MES_EOD!AG23+MES_EOD!AH23</f>
        <v>8.7899999999999991</v>
      </c>
      <c r="L23">
        <f>NDMC_EOD!AG23+NDMC_EOD!AH23</f>
        <v>43.94</v>
      </c>
      <c r="M23">
        <f>TPDDL_EOD!AG23+TPDDL_EOD!AH23</f>
        <v>27.96</v>
      </c>
      <c r="N23">
        <f t="shared" si="0"/>
        <v>145.01000000000002</v>
      </c>
      <c r="O23" s="154">
        <f t="shared" si="1"/>
        <v>-1.0780000000000314</v>
      </c>
      <c r="P23">
        <v>40.715058547686361</v>
      </c>
      <c r="Q23">
        <v>23.126788497345007</v>
      </c>
      <c r="R23">
        <v>8.7246554030756478</v>
      </c>
      <c r="S23">
        <v>43.613351355078947</v>
      </c>
      <c r="T23">
        <v>27.752146196814007</v>
      </c>
      <c r="U23" s="156">
        <f t="shared" si="2"/>
        <v>143.93199999999996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110</v>
      </c>
      <c r="D24">
        <f>PPCL!M24</f>
        <v>144.01999999999998</v>
      </c>
      <c r="E24">
        <f>PPCL!N24</f>
        <v>0</v>
      </c>
      <c r="F24">
        <f t="shared" si="4"/>
        <v>275</v>
      </c>
      <c r="G24">
        <f t="shared" si="5"/>
        <v>144.01999999999998</v>
      </c>
      <c r="H24" s="154"/>
      <c r="I24">
        <f>BRPL_EOD!AG24+BRPL_EOD!AH24</f>
        <v>41.02</v>
      </c>
      <c r="J24">
        <f>BYPL_EOD!AG24+BYPL_EOD!AH24</f>
        <v>23.3</v>
      </c>
      <c r="K24">
        <f>MES_EOD!AG24+MES_EOD!AH24</f>
        <v>8.7899999999999991</v>
      </c>
      <c r="L24">
        <f>NDMC_EOD!AG24+NDMC_EOD!AH24</f>
        <v>43.94</v>
      </c>
      <c r="M24">
        <f>TPDDL_EOD!AG24+TPDDL_EOD!AH24</f>
        <v>27.96</v>
      </c>
      <c r="N24">
        <f t="shared" si="0"/>
        <v>145.01000000000002</v>
      </c>
      <c r="O24" s="154">
        <f t="shared" si="1"/>
        <v>-0.99000000000003752</v>
      </c>
      <c r="P24">
        <v>40.739951727467066</v>
      </c>
      <c r="Q24">
        <v>23.140928211847452</v>
      </c>
      <c r="R24">
        <v>8.729989655885797</v>
      </c>
      <c r="S24">
        <v>43.640016550582708</v>
      </c>
      <c r="T24">
        <v>27.769113854216943</v>
      </c>
      <c r="U24" s="156">
        <f t="shared" si="2"/>
        <v>144.01999999999998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110</v>
      </c>
      <c r="D25">
        <f>PPCL!M25</f>
        <v>143.84800000000001</v>
      </c>
      <c r="E25">
        <f>PPCL!N25</f>
        <v>0</v>
      </c>
      <c r="F25">
        <f t="shared" si="4"/>
        <v>275</v>
      </c>
      <c r="G25">
        <f t="shared" si="5"/>
        <v>143.84800000000001</v>
      </c>
      <c r="H25" s="154"/>
      <c r="I25">
        <f>BRPL_EOD!AG25+BRPL_EOD!AH25</f>
        <v>41.02</v>
      </c>
      <c r="J25">
        <f>BYPL_EOD!AG25+BYPL_EOD!AH25</f>
        <v>23.3</v>
      </c>
      <c r="K25">
        <f>MES_EOD!AG25+MES_EOD!AH25</f>
        <v>8.7899999999999991</v>
      </c>
      <c r="L25">
        <f>NDMC_EOD!AG25+NDMC_EOD!AH25</f>
        <v>43.94</v>
      </c>
      <c r="M25">
        <f>TPDDL_EOD!AG25+TPDDL_EOD!AH25</f>
        <v>27.96</v>
      </c>
      <c r="N25">
        <f t="shared" si="0"/>
        <v>145.01000000000002</v>
      </c>
      <c r="O25" s="154">
        <f t="shared" si="1"/>
        <v>-1.1620000000000061</v>
      </c>
      <c r="P25">
        <v>40.691296876077516</v>
      </c>
      <c r="Q25">
        <v>23.113291497138128</v>
      </c>
      <c r="R25">
        <v>8.719563616302322</v>
      </c>
      <c r="S25">
        <v>43.587898213916276</v>
      </c>
      <c r="T25">
        <v>27.735949796565755</v>
      </c>
      <c r="U25" s="156">
        <f t="shared" si="2"/>
        <v>143.84799999999998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110</v>
      </c>
      <c r="D26">
        <f>PPCL!M26</f>
        <v>144.10400000000001</v>
      </c>
      <c r="E26">
        <f>PPCL!N26</f>
        <v>0</v>
      </c>
      <c r="F26">
        <f t="shared" si="4"/>
        <v>275</v>
      </c>
      <c r="G26">
        <f t="shared" si="5"/>
        <v>144.10400000000001</v>
      </c>
      <c r="H26" s="154"/>
      <c r="I26">
        <f>BRPL_EOD!AG26+BRPL_EOD!AH26</f>
        <v>41.02</v>
      </c>
      <c r="J26">
        <f>BYPL_EOD!AG26+BYPL_EOD!AH26</f>
        <v>23.3</v>
      </c>
      <c r="K26">
        <f>MES_EOD!AG26+MES_EOD!AH26</f>
        <v>8.7899999999999991</v>
      </c>
      <c r="L26">
        <f>NDMC_EOD!AG26+NDMC_EOD!AH26</f>
        <v>43.94</v>
      </c>
      <c r="M26">
        <f>TPDDL_EOD!AG26+TPDDL_EOD!AH26</f>
        <v>27.96</v>
      </c>
      <c r="N26">
        <f t="shared" si="0"/>
        <v>145.01000000000002</v>
      </c>
      <c r="O26" s="154">
        <f t="shared" si="1"/>
        <v>-0.90600000000000591</v>
      </c>
      <c r="P26">
        <v>40.763713399075925</v>
      </c>
      <c r="Q26">
        <v>23.154425212054342</v>
      </c>
      <c r="R26">
        <v>8.7350814426591263</v>
      </c>
      <c r="S26">
        <v>43.665469691745393</v>
      </c>
      <c r="T26">
        <v>27.785310254465209</v>
      </c>
      <c r="U26" s="156">
        <f t="shared" si="2"/>
        <v>144.10399999999998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110</v>
      </c>
      <c r="D27">
        <f>PPCL!M27</f>
        <v>144.5</v>
      </c>
      <c r="E27">
        <f>PPCL!N27</f>
        <v>0</v>
      </c>
      <c r="F27">
        <f t="shared" si="4"/>
        <v>275</v>
      </c>
      <c r="G27">
        <f t="shared" si="5"/>
        <v>144.5</v>
      </c>
      <c r="H27" s="154"/>
      <c r="I27">
        <f>BRPL_EOD!AG27+BRPL_EOD!AH27</f>
        <v>41.02</v>
      </c>
      <c r="J27">
        <f>BYPL_EOD!AG27+BYPL_EOD!AH27</f>
        <v>23.3</v>
      </c>
      <c r="K27">
        <f>MES_EOD!AG27+MES_EOD!AH27</f>
        <v>8.7899999999999991</v>
      </c>
      <c r="L27">
        <f>NDMC_EOD!AG27+NDMC_EOD!AH27</f>
        <v>43.94</v>
      </c>
      <c r="M27">
        <f>TPDDL_EOD!AG27+TPDDL_EOD!AH27</f>
        <v>27.96</v>
      </c>
      <c r="N27">
        <f t="shared" si="0"/>
        <v>145.01000000000002</v>
      </c>
      <c r="O27" s="154">
        <f t="shared" si="1"/>
        <v>-0.51000000000001933</v>
      </c>
      <c r="P27">
        <v>40.875732708089096</v>
      </c>
      <c r="Q27">
        <v>23.218053927315356</v>
      </c>
      <c r="R27">
        <v>8.759085580304804</v>
      </c>
      <c r="S27">
        <v>43.785463071512304</v>
      </c>
      <c r="T27">
        <v>27.861664712778428</v>
      </c>
      <c r="U27" s="156">
        <f t="shared" si="2"/>
        <v>144.5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110</v>
      </c>
      <c r="D28">
        <f>PPCL!M28</f>
        <v>144.05600000000001</v>
      </c>
      <c r="E28">
        <f>PPCL!N28</f>
        <v>0</v>
      </c>
      <c r="F28">
        <f t="shared" si="4"/>
        <v>275</v>
      </c>
      <c r="G28">
        <f t="shared" si="5"/>
        <v>144.05600000000001</v>
      </c>
      <c r="H28" s="154"/>
      <c r="I28">
        <f>BRPL_EOD!AG28+BRPL_EOD!AH28</f>
        <v>41.02</v>
      </c>
      <c r="J28">
        <f>BYPL_EOD!AG28+BYPL_EOD!AH28</f>
        <v>23.3</v>
      </c>
      <c r="K28">
        <f>MES_EOD!AG28+MES_EOD!AH28</f>
        <v>8.7899999999999991</v>
      </c>
      <c r="L28">
        <f>NDMC_EOD!AG28+NDMC_EOD!AH28</f>
        <v>43.94</v>
      </c>
      <c r="M28">
        <f>TPDDL_EOD!AG28+TPDDL_EOD!AH28</f>
        <v>27.96</v>
      </c>
      <c r="N28">
        <f t="shared" si="0"/>
        <v>145.01000000000002</v>
      </c>
      <c r="O28" s="154">
        <f t="shared" si="1"/>
        <v>-0.95400000000000773</v>
      </c>
      <c r="P28">
        <v>40.750135301013721</v>
      </c>
      <c r="Q28">
        <v>23.146712640507552</v>
      </c>
      <c r="R28">
        <v>8.7321718502172256</v>
      </c>
      <c r="S28">
        <v>43.650925039652435</v>
      </c>
      <c r="T28">
        <v>27.776055168609062</v>
      </c>
      <c r="U28" s="156">
        <f t="shared" si="2"/>
        <v>144.05599999999998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110</v>
      </c>
      <c r="D29">
        <f>PPCL!M29</f>
        <v>144.26</v>
      </c>
      <c r="E29">
        <f>PPCL!N29</f>
        <v>0</v>
      </c>
      <c r="F29">
        <f t="shared" si="4"/>
        <v>275</v>
      </c>
      <c r="G29">
        <f t="shared" si="5"/>
        <v>144.26</v>
      </c>
      <c r="H29" s="154"/>
      <c r="I29">
        <f>BRPL_EOD!AG29+BRPL_EOD!AH29</f>
        <v>41.02</v>
      </c>
      <c r="J29">
        <f>BYPL_EOD!AG29+BYPL_EOD!AH29</f>
        <v>23.3</v>
      </c>
      <c r="K29">
        <f>MES_EOD!AG29+MES_EOD!AH29</f>
        <v>8.7899999999999991</v>
      </c>
      <c r="L29">
        <f>NDMC_EOD!AG29+NDMC_EOD!AH29</f>
        <v>43.94</v>
      </c>
      <c r="M29">
        <f>TPDDL_EOD!AG29+TPDDL_EOD!AH29</f>
        <v>27.96</v>
      </c>
      <c r="N29">
        <f t="shared" si="0"/>
        <v>145.01000000000002</v>
      </c>
      <c r="O29" s="154">
        <f t="shared" si="1"/>
        <v>-0.75000000000002842</v>
      </c>
      <c r="P29">
        <v>40.807842217778081</v>
      </c>
      <c r="Q29">
        <v>23.179491069581406</v>
      </c>
      <c r="R29">
        <v>8.7445376180953005</v>
      </c>
      <c r="S29">
        <v>43.712739811047506</v>
      </c>
      <c r="T29">
        <v>27.815389283497684</v>
      </c>
      <c r="U29" s="156">
        <f t="shared" si="2"/>
        <v>144.26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110</v>
      </c>
      <c r="D30">
        <f>PPCL!M30</f>
        <v>144.34399999999999</v>
      </c>
      <c r="E30">
        <f>PPCL!N30</f>
        <v>0</v>
      </c>
      <c r="F30">
        <f t="shared" si="4"/>
        <v>275</v>
      </c>
      <c r="G30">
        <f t="shared" si="5"/>
        <v>144.34399999999999</v>
      </c>
      <c r="H30" s="154"/>
      <c r="I30">
        <f>BRPL_EOD!AG30+BRPL_EOD!AH30</f>
        <v>41.02</v>
      </c>
      <c r="J30">
        <f>BYPL_EOD!AG30+BYPL_EOD!AH30</f>
        <v>23.3</v>
      </c>
      <c r="K30">
        <f>MES_EOD!AG30+MES_EOD!AH30</f>
        <v>8.7899999999999991</v>
      </c>
      <c r="L30">
        <f>NDMC_EOD!AG30+NDMC_EOD!AH30</f>
        <v>43.94</v>
      </c>
      <c r="M30">
        <f>TPDDL_EOD!AG30+TPDDL_EOD!AH30</f>
        <v>27.96</v>
      </c>
      <c r="N30">
        <f t="shared" si="0"/>
        <v>145.01000000000002</v>
      </c>
      <c r="O30" s="154">
        <f t="shared" si="1"/>
        <v>-0.66600000000002524</v>
      </c>
      <c r="P30">
        <v>40.831603889386933</v>
      </c>
      <c r="Q30">
        <v>23.192988069788289</v>
      </c>
      <c r="R30">
        <v>8.7496294048686281</v>
      </c>
      <c r="S30">
        <v>43.738192952210184</v>
      </c>
      <c r="T30">
        <v>27.831585683745946</v>
      </c>
      <c r="U30" s="156">
        <f t="shared" si="2"/>
        <v>144.34399999999999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110</v>
      </c>
      <c r="D31">
        <f>PPCL!M31</f>
        <v>144.22400000000002</v>
      </c>
      <c r="E31">
        <f>PPCL!N31</f>
        <v>0</v>
      </c>
      <c r="F31">
        <f t="shared" si="4"/>
        <v>275</v>
      </c>
      <c r="G31">
        <f t="shared" si="5"/>
        <v>144.22400000000002</v>
      </c>
      <c r="H31" s="154"/>
      <c r="I31">
        <f>BRPL_EOD!AG31+BRPL_EOD!AH31</f>
        <v>41.02</v>
      </c>
      <c r="J31">
        <f>BYPL_EOD!AG31+BYPL_EOD!AH31</f>
        <v>23.3</v>
      </c>
      <c r="K31">
        <f>MES_EOD!AG31+MES_EOD!AH31</f>
        <v>8.7899999999999991</v>
      </c>
      <c r="L31">
        <f>NDMC_EOD!AG31+NDMC_EOD!AH31</f>
        <v>43.94</v>
      </c>
      <c r="M31">
        <f>TPDDL_EOD!AG31+TPDDL_EOD!AH31</f>
        <v>27.96</v>
      </c>
      <c r="N31">
        <f t="shared" si="0"/>
        <v>145.01000000000002</v>
      </c>
      <c r="O31" s="154">
        <f t="shared" si="1"/>
        <v>-0.78600000000000136</v>
      </c>
      <c r="P31">
        <v>40.797658644231433</v>
      </c>
      <c r="Q31">
        <v>23.173706640921317</v>
      </c>
      <c r="R31">
        <v>8.7423554237638772</v>
      </c>
      <c r="S31">
        <v>43.701831321977792</v>
      </c>
      <c r="T31">
        <v>27.808447969105579</v>
      </c>
      <c r="U31" s="156">
        <f t="shared" si="2"/>
        <v>144.22399999999999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110</v>
      </c>
      <c r="D32">
        <f>PPCL!M32</f>
        <v>144.09999999999997</v>
      </c>
      <c r="E32">
        <f>PPCL!N32</f>
        <v>0</v>
      </c>
      <c r="F32">
        <f t="shared" si="4"/>
        <v>275</v>
      </c>
      <c r="G32">
        <f t="shared" si="5"/>
        <v>144.09999999999997</v>
      </c>
      <c r="H32" s="154"/>
      <c r="I32">
        <f>BRPL_EOD!AG32+BRPL_EOD!AH32</f>
        <v>41.02</v>
      </c>
      <c r="J32">
        <f>BYPL_EOD!AG32+BYPL_EOD!AH32</f>
        <v>23.3</v>
      </c>
      <c r="K32">
        <f>MES_EOD!AG32+MES_EOD!AH32</f>
        <v>8.7899999999999991</v>
      </c>
      <c r="L32">
        <f>NDMC_EOD!AG32+NDMC_EOD!AH32</f>
        <v>43.94</v>
      </c>
      <c r="M32">
        <f>TPDDL_EOD!AG32+TPDDL_EOD!AH32</f>
        <v>27.96</v>
      </c>
      <c r="N32">
        <f t="shared" si="0"/>
        <v>145.01000000000002</v>
      </c>
      <c r="O32" s="154">
        <f t="shared" si="1"/>
        <v>-0.91000000000005343</v>
      </c>
      <c r="P32">
        <v>40.762581890904066</v>
      </c>
      <c r="Q32">
        <v>23.153782497758769</v>
      </c>
      <c r="R32">
        <v>8.7348389766222976</v>
      </c>
      <c r="S32">
        <v>43.664257637404297</v>
      </c>
      <c r="T32">
        <v>27.78453899731052</v>
      </c>
      <c r="U32" s="156">
        <f t="shared" si="2"/>
        <v>144.09999999999997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110</v>
      </c>
      <c r="D33">
        <f>PPCL!M33</f>
        <v>143.85599999999999</v>
      </c>
      <c r="E33">
        <f>PPCL!N33</f>
        <v>0</v>
      </c>
      <c r="F33">
        <f t="shared" si="4"/>
        <v>275</v>
      </c>
      <c r="G33">
        <f t="shared" si="5"/>
        <v>143.85599999999999</v>
      </c>
      <c r="H33" s="154"/>
      <c r="I33">
        <f>BRPL_EOD!AG33+BRPL_EOD!AH33</f>
        <v>41.02</v>
      </c>
      <c r="J33">
        <f>BYPL_EOD!AG33+BYPL_EOD!AH33</f>
        <v>23.3</v>
      </c>
      <c r="K33">
        <f>MES_EOD!AG33+MES_EOD!AH33</f>
        <v>8.7899999999999991</v>
      </c>
      <c r="L33">
        <f>NDMC_EOD!AG33+NDMC_EOD!AH33</f>
        <v>43.94</v>
      </c>
      <c r="M33">
        <f>TPDDL_EOD!AG33+TPDDL_EOD!AH33</f>
        <v>27.96</v>
      </c>
      <c r="N33">
        <f t="shared" si="0"/>
        <v>145.01000000000002</v>
      </c>
      <c r="O33" s="154">
        <f t="shared" si="1"/>
        <v>-1.1540000000000248</v>
      </c>
      <c r="P33">
        <v>40.693559892421206</v>
      </c>
      <c r="Q33">
        <v>23.114576925729256</v>
      </c>
      <c r="R33">
        <v>8.7200485483759724</v>
      </c>
      <c r="S33">
        <v>43.590322322598432</v>
      </c>
      <c r="T33">
        <v>27.737492310875108</v>
      </c>
      <c r="U33" s="156">
        <f t="shared" si="2"/>
        <v>143.85599999999997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110</v>
      </c>
      <c r="D34">
        <f>PPCL!M34</f>
        <v>143.44399999999999</v>
      </c>
      <c r="E34">
        <f>PPCL!N34</f>
        <v>0</v>
      </c>
      <c r="F34">
        <f t="shared" si="4"/>
        <v>275</v>
      </c>
      <c r="G34">
        <f t="shared" si="5"/>
        <v>143.44399999999999</v>
      </c>
      <c r="H34" s="154"/>
      <c r="I34">
        <f>BRPL_EOD!AG34+BRPL_EOD!AH34</f>
        <v>41.02</v>
      </c>
      <c r="J34">
        <f>BYPL_EOD!AG34+BYPL_EOD!AH34</f>
        <v>23.3</v>
      </c>
      <c r="K34">
        <f>MES_EOD!AG34+MES_EOD!AH34</f>
        <v>8.7899999999999991</v>
      </c>
      <c r="L34">
        <f>NDMC_EOD!AG34+NDMC_EOD!AH34</f>
        <v>43.94</v>
      </c>
      <c r="M34">
        <f>TPDDL_EOD!AG34+TPDDL_EOD!AH34</f>
        <v>27.96</v>
      </c>
      <c r="N34">
        <f t="shared" si="0"/>
        <v>145.01000000000002</v>
      </c>
      <c r="O34" s="154">
        <f t="shared" si="1"/>
        <v>-1.5660000000000309</v>
      </c>
      <c r="P34">
        <v>40.577014550720634</v>
      </c>
      <c r="Q34">
        <v>23.048377353285975</v>
      </c>
      <c r="R34">
        <v>8.6950745465829922</v>
      </c>
      <c r="S34">
        <v>43.465480725467195</v>
      </c>
      <c r="T34">
        <v>27.658052823943173</v>
      </c>
      <c r="U34" s="156">
        <f t="shared" si="2"/>
        <v>143.44399999999996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110</v>
      </c>
      <c r="D35">
        <f>PPCL!M35</f>
        <v>143.99199999999999</v>
      </c>
      <c r="E35">
        <f>PPCL!N35</f>
        <v>0</v>
      </c>
      <c r="F35">
        <f t="shared" si="4"/>
        <v>275</v>
      </c>
      <c r="G35">
        <f t="shared" si="5"/>
        <v>143.99199999999999</v>
      </c>
      <c r="H35" s="154"/>
      <c r="I35">
        <f>BRPL_EOD!AG35+BRPL_EOD!AH35</f>
        <v>41.02</v>
      </c>
      <c r="J35">
        <f>BYPL_EOD!AG35+BYPL_EOD!AH35</f>
        <v>23.3</v>
      </c>
      <c r="K35">
        <f>MES_EOD!AG35+MES_EOD!AH35</f>
        <v>8.7899999999999991</v>
      </c>
      <c r="L35">
        <f>NDMC_EOD!AG35+NDMC_EOD!AH35</f>
        <v>43.94</v>
      </c>
      <c r="M35">
        <f>TPDDL_EOD!AG35+TPDDL_EOD!AH35</f>
        <v>27.96</v>
      </c>
      <c r="N35">
        <f t="shared" si="0"/>
        <v>145.01000000000002</v>
      </c>
      <c r="O35" s="154">
        <f t="shared" si="1"/>
        <v>-1.0180000000000291</v>
      </c>
      <c r="P35">
        <v>40.732031170264115</v>
      </c>
      <c r="Q35">
        <v>23.136429211778495</v>
      </c>
      <c r="R35">
        <v>8.7282923936280223</v>
      </c>
      <c r="S35">
        <v>43.63153217019515</v>
      </c>
      <c r="T35">
        <v>27.763715054134192</v>
      </c>
      <c r="U35" s="156">
        <f t="shared" si="2"/>
        <v>143.99199999999999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110</v>
      </c>
      <c r="D36">
        <f>PPCL!M36</f>
        <v>144.20400000000001</v>
      </c>
      <c r="E36">
        <f>PPCL!N36</f>
        <v>0</v>
      </c>
      <c r="F36">
        <f t="shared" si="4"/>
        <v>275</v>
      </c>
      <c r="G36">
        <f t="shared" si="5"/>
        <v>144.20400000000001</v>
      </c>
      <c r="H36" s="154"/>
      <c r="I36">
        <f>BRPL_EOD!AG36+BRPL_EOD!AH36</f>
        <v>41.02</v>
      </c>
      <c r="J36">
        <f>BYPL_EOD!AG36+BYPL_EOD!AH36</f>
        <v>23.3</v>
      </c>
      <c r="K36">
        <f>MES_EOD!AG36+MES_EOD!AH36</f>
        <v>8.7899999999999991</v>
      </c>
      <c r="L36">
        <f>NDMC_EOD!AG36+NDMC_EOD!AH36</f>
        <v>43.94</v>
      </c>
      <c r="M36">
        <f>TPDDL_EOD!AG36+TPDDL_EOD!AH36</f>
        <v>27.96</v>
      </c>
      <c r="N36">
        <f t="shared" si="0"/>
        <v>145.01000000000002</v>
      </c>
      <c r="O36" s="154">
        <f t="shared" si="1"/>
        <v>-0.8060000000000116</v>
      </c>
      <c r="P36">
        <v>40.792001103372179</v>
      </c>
      <c r="Q36">
        <v>23.170493069443484</v>
      </c>
      <c r="R36">
        <v>8.7411430935797512</v>
      </c>
      <c r="S36">
        <v>43.695771050272391</v>
      </c>
      <c r="T36">
        <v>27.804591683332184</v>
      </c>
      <c r="U36" s="156">
        <f t="shared" si="2"/>
        <v>144.20399999999998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110</v>
      </c>
      <c r="D37">
        <f>PPCL!M37</f>
        <v>143.892</v>
      </c>
      <c r="E37">
        <f>PPCL!N37</f>
        <v>0</v>
      </c>
      <c r="F37">
        <f t="shared" si="4"/>
        <v>275</v>
      </c>
      <c r="G37">
        <f t="shared" si="5"/>
        <v>143.892</v>
      </c>
      <c r="H37" s="154"/>
      <c r="I37">
        <f>BRPL_EOD!AG37+BRPL_EOD!AH37</f>
        <v>41.02</v>
      </c>
      <c r="J37">
        <f>BYPL_EOD!AG37+BYPL_EOD!AH37</f>
        <v>23.3</v>
      </c>
      <c r="K37">
        <f>MES_EOD!AG37+MES_EOD!AH37</f>
        <v>8.7899999999999991</v>
      </c>
      <c r="L37">
        <f>NDMC_EOD!AG37+NDMC_EOD!AH37</f>
        <v>43.94</v>
      </c>
      <c r="M37">
        <f>TPDDL_EOD!AG37+TPDDL_EOD!AH37</f>
        <v>27.96</v>
      </c>
      <c r="N37">
        <f t="shared" si="0"/>
        <v>145.01000000000002</v>
      </c>
      <c r="O37" s="154">
        <f t="shared" si="1"/>
        <v>-1.1180000000000234</v>
      </c>
      <c r="P37">
        <v>40.703743465967861</v>
      </c>
      <c r="Q37">
        <v>23.120361354389349</v>
      </c>
      <c r="R37">
        <v>8.7222307427073975</v>
      </c>
      <c r="S37">
        <v>43.601230811668152</v>
      </c>
      <c r="T37">
        <v>27.74443362526722</v>
      </c>
      <c r="U37" s="156">
        <f t="shared" si="2"/>
        <v>143.89199999999997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110</v>
      </c>
      <c r="D38">
        <f>PPCL!M38</f>
        <v>144.33599999999998</v>
      </c>
      <c r="E38">
        <f>PPCL!N38</f>
        <v>0</v>
      </c>
      <c r="F38">
        <f t="shared" si="4"/>
        <v>275</v>
      </c>
      <c r="G38">
        <f t="shared" si="5"/>
        <v>144.33599999999998</v>
      </c>
      <c r="H38" s="154"/>
      <c r="I38">
        <f>BRPL_EOD!AG38+BRPL_EOD!AH38</f>
        <v>41.02</v>
      </c>
      <c r="J38">
        <f>BYPL_EOD!AG38+BYPL_EOD!AH38</f>
        <v>23.3</v>
      </c>
      <c r="K38">
        <f>MES_EOD!AG38+MES_EOD!AH38</f>
        <v>8.7899999999999991</v>
      </c>
      <c r="L38">
        <f>NDMC_EOD!AG38+NDMC_EOD!AH38</f>
        <v>43.94</v>
      </c>
      <c r="M38">
        <f>TPDDL_EOD!AG38+TPDDL_EOD!AH38</f>
        <v>27.96</v>
      </c>
      <c r="N38">
        <f t="shared" si="0"/>
        <v>145.01000000000002</v>
      </c>
      <c r="O38" s="154">
        <f t="shared" si="1"/>
        <v>-0.67400000000003502</v>
      </c>
      <c r="P38">
        <v>40.829340873043229</v>
      </c>
      <c r="Q38">
        <v>23.191702641197153</v>
      </c>
      <c r="R38">
        <v>8.7491444727949759</v>
      </c>
      <c r="S38">
        <v>43.735768843528021</v>
      </c>
      <c r="T38">
        <v>27.830043169436586</v>
      </c>
      <c r="U38" s="156">
        <f t="shared" si="2"/>
        <v>144.33599999999996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110</v>
      </c>
      <c r="D39">
        <f>PPCL!M39</f>
        <v>143.44399999999999</v>
      </c>
      <c r="E39">
        <f>PPCL!N39</f>
        <v>0</v>
      </c>
      <c r="F39">
        <f t="shared" si="4"/>
        <v>275</v>
      </c>
      <c r="G39">
        <f t="shared" si="5"/>
        <v>143.44399999999999</v>
      </c>
      <c r="H39" s="154"/>
      <c r="I39">
        <f>BRPL_EOD!AG39+BRPL_EOD!AH39</f>
        <v>41.02</v>
      </c>
      <c r="J39">
        <f>BYPL_EOD!AG39+BYPL_EOD!AH39</f>
        <v>23.3</v>
      </c>
      <c r="K39">
        <f>MES_EOD!AG39+MES_EOD!AH39</f>
        <v>8.7899999999999991</v>
      </c>
      <c r="L39">
        <f>NDMC_EOD!AG39+NDMC_EOD!AH39</f>
        <v>43.94</v>
      </c>
      <c r="M39">
        <f>TPDDL_EOD!AG39+TPDDL_EOD!AH39</f>
        <v>27.96</v>
      </c>
      <c r="N39">
        <f t="shared" si="0"/>
        <v>145.01000000000002</v>
      </c>
      <c r="O39" s="154">
        <f t="shared" si="1"/>
        <v>-1.5660000000000309</v>
      </c>
      <c r="P39">
        <v>40.577014550720634</v>
      </c>
      <c r="Q39">
        <v>23.048377353285975</v>
      </c>
      <c r="R39">
        <v>8.6950745465829922</v>
      </c>
      <c r="S39">
        <v>43.465480725467195</v>
      </c>
      <c r="T39">
        <v>27.658052823943173</v>
      </c>
      <c r="U39" s="156">
        <f t="shared" si="2"/>
        <v>143.44399999999996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110</v>
      </c>
      <c r="D40">
        <f>PPCL!M40</f>
        <v>143.63999999999999</v>
      </c>
      <c r="E40">
        <f>PPCL!N40</f>
        <v>0</v>
      </c>
      <c r="F40">
        <f t="shared" si="4"/>
        <v>275</v>
      </c>
      <c r="G40">
        <f t="shared" si="5"/>
        <v>143.63999999999999</v>
      </c>
      <c r="H40" s="154"/>
      <c r="I40">
        <f>BRPL_EOD!AG40+BRPL_EOD!AH40</f>
        <v>41.02</v>
      </c>
      <c r="J40">
        <f>BYPL_EOD!AG40+BYPL_EOD!AH40</f>
        <v>23.3</v>
      </c>
      <c r="K40">
        <f>MES_EOD!AG40+MES_EOD!AH40</f>
        <v>8.7899999999999991</v>
      </c>
      <c r="L40">
        <f>NDMC_EOD!AG40+NDMC_EOD!AH40</f>
        <v>43.94</v>
      </c>
      <c r="M40">
        <f>TPDDL_EOD!AG40+TPDDL_EOD!AH40</f>
        <v>27.96</v>
      </c>
      <c r="N40">
        <f t="shared" si="0"/>
        <v>145.01000000000002</v>
      </c>
      <c r="O40" s="154">
        <f t="shared" si="1"/>
        <v>-1.370000000000033</v>
      </c>
      <c r="P40">
        <v>40.632458451141297</v>
      </c>
      <c r="Q40">
        <v>23.079870353768701</v>
      </c>
      <c r="R40">
        <v>8.7069553823874184</v>
      </c>
      <c r="S40">
        <v>43.524871388180117</v>
      </c>
      <c r="T40">
        <v>27.695844424522441</v>
      </c>
      <c r="U40" s="156">
        <f t="shared" si="2"/>
        <v>143.63999999999999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110</v>
      </c>
      <c r="D41">
        <f>PPCL!M41</f>
        <v>142.476</v>
      </c>
      <c r="E41">
        <f>PPCL!N41</f>
        <v>0</v>
      </c>
      <c r="F41">
        <f t="shared" si="4"/>
        <v>275</v>
      </c>
      <c r="G41">
        <f t="shared" si="5"/>
        <v>142.476</v>
      </c>
      <c r="H41" s="154"/>
      <c r="I41">
        <f>BRPL_EOD!AG41+BRPL_EOD!AH41</f>
        <v>46.02</v>
      </c>
      <c r="J41">
        <f>BYPL_EOD!AG41+BYPL_EOD!AH41</f>
        <v>23.3</v>
      </c>
      <c r="K41">
        <f>MES_EOD!AG41+MES_EOD!AH41</f>
        <v>8.7899999999999991</v>
      </c>
      <c r="L41">
        <f>NDMC_EOD!AG41+NDMC_EOD!AH41</f>
        <v>43.94</v>
      </c>
      <c r="M41">
        <f>TPDDL_EOD!AG41+TPDDL_EOD!AH41</f>
        <v>27.96</v>
      </c>
      <c r="N41">
        <f t="shared" si="0"/>
        <v>150.01000000000002</v>
      </c>
      <c r="O41" s="154">
        <f t="shared" si="1"/>
        <v>-7.5340000000000202</v>
      </c>
      <c r="P41">
        <v>43.708722885140986</v>
      </c>
      <c r="Q41">
        <v>22.129796680221318</v>
      </c>
      <c r="R41">
        <v>8.3485370308646072</v>
      </c>
      <c r="S41">
        <v>41.733187387507492</v>
      </c>
      <c r="T41">
        <v>26.55575601626558</v>
      </c>
      <c r="U41" s="156">
        <f t="shared" si="2"/>
        <v>142.47599999999997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110</v>
      </c>
      <c r="D42">
        <f>PPCL!M42</f>
        <v>150.94400000000002</v>
      </c>
      <c r="E42">
        <f>PPCL!N42</f>
        <v>0</v>
      </c>
      <c r="F42">
        <f t="shared" si="4"/>
        <v>275</v>
      </c>
      <c r="G42">
        <f t="shared" si="5"/>
        <v>150.94400000000002</v>
      </c>
      <c r="H42" s="154"/>
      <c r="I42">
        <f>BRPL_EOD!AG42+BRPL_EOD!AH42</f>
        <v>46.680000000000007</v>
      </c>
      <c r="J42">
        <f>BYPL_EOD!AG42+BYPL_EOD!AH42</f>
        <v>26.51</v>
      </c>
      <c r="K42">
        <f>MES_EOD!AG42+MES_EOD!AH42</f>
        <v>10</v>
      </c>
      <c r="L42">
        <f>NDMC_EOD!AG42+NDMC_EOD!AH42</f>
        <v>50</v>
      </c>
      <c r="M42">
        <f>TPDDL_EOD!AG42+TPDDL_EOD!AH42</f>
        <v>31.82</v>
      </c>
      <c r="N42">
        <f t="shared" si="0"/>
        <v>165.01</v>
      </c>
      <c r="O42" s="154">
        <f t="shared" si="1"/>
        <v>-14.065999999999974</v>
      </c>
      <c r="P42">
        <v>42.700841888370412</v>
      </c>
      <c r="Q42">
        <v>24.2501996242652</v>
      </c>
      <c r="R42">
        <v>9.1475668141324782</v>
      </c>
      <c r="S42">
        <v>45.737834070662394</v>
      </c>
      <c r="T42">
        <v>29.107557602569546</v>
      </c>
      <c r="U42" s="156">
        <f t="shared" si="2"/>
        <v>150.94400000000005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110</v>
      </c>
      <c r="D43">
        <f>PPCL!M43</f>
        <v>155.012</v>
      </c>
      <c r="E43">
        <f>PPCL!N43</f>
        <v>0</v>
      </c>
      <c r="F43">
        <f t="shared" si="4"/>
        <v>275</v>
      </c>
      <c r="G43">
        <f t="shared" si="5"/>
        <v>155.012</v>
      </c>
      <c r="H43" s="154"/>
      <c r="I43">
        <f>BRPL_EOD!AG43+BRPL_EOD!AH43</f>
        <v>46.680000000000007</v>
      </c>
      <c r="J43">
        <f>BYPL_EOD!AG43+BYPL_EOD!AH43</f>
        <v>26.51</v>
      </c>
      <c r="K43">
        <f>MES_EOD!AG43+MES_EOD!AH43</f>
        <v>10</v>
      </c>
      <c r="L43">
        <f>NDMC_EOD!AG43+NDMC_EOD!AH43</f>
        <v>50</v>
      </c>
      <c r="M43">
        <f>TPDDL_EOD!AG43+TPDDL_EOD!AH43</f>
        <v>31.82</v>
      </c>
      <c r="N43">
        <f t="shared" si="0"/>
        <v>165.01</v>
      </c>
      <c r="O43" s="154">
        <f t="shared" si="1"/>
        <v>-9.9979999999999905</v>
      </c>
      <c r="P43">
        <v>43.851646324465193</v>
      </c>
      <c r="Q43">
        <v>24.903752015029394</v>
      </c>
      <c r="R43">
        <v>9.3940973274347019</v>
      </c>
      <c r="S43">
        <v>46.970486637173508</v>
      </c>
      <c r="T43">
        <v>29.89201769589722</v>
      </c>
      <c r="U43" s="156">
        <f t="shared" si="2"/>
        <v>155.01200000000003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110</v>
      </c>
      <c r="D44">
        <f>PPCL!M44</f>
        <v>155</v>
      </c>
      <c r="E44">
        <f>PPCL!N44</f>
        <v>30</v>
      </c>
      <c r="F44">
        <f t="shared" si="4"/>
        <v>275</v>
      </c>
      <c r="G44">
        <f t="shared" si="5"/>
        <v>185</v>
      </c>
      <c r="H44" s="154"/>
      <c r="I44">
        <f>BRPL_EOD!AG44+BRPL_EOD!AH44</f>
        <v>46.680000000000007</v>
      </c>
      <c r="J44">
        <f>BYPL_EOD!AG44+BYPL_EOD!AH44</f>
        <v>26.51</v>
      </c>
      <c r="K44">
        <f>MES_EOD!AG44+MES_EOD!AH44</f>
        <v>10</v>
      </c>
      <c r="L44">
        <f>NDMC_EOD!AG44+NDMC_EOD!AH44</f>
        <v>50</v>
      </c>
      <c r="M44">
        <f>TPDDL_EOD!AG44+TPDDL_EOD!AH44</f>
        <v>31.82</v>
      </c>
      <c r="N44">
        <f t="shared" si="0"/>
        <v>165.01</v>
      </c>
      <c r="O44" s="154">
        <f t="shared" si="1"/>
        <v>19.990000000000009</v>
      </c>
      <c r="P44">
        <v>52.335009999393989</v>
      </c>
      <c r="Q44">
        <v>29.721532028361921</v>
      </c>
      <c r="R44">
        <v>11.211441730804195</v>
      </c>
      <c r="S44">
        <v>56.057208654020968</v>
      </c>
      <c r="T44">
        <v>35.674807587418947</v>
      </c>
      <c r="U44" s="156">
        <f t="shared" si="2"/>
        <v>185.00000000000003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110</v>
      </c>
      <c r="D45">
        <f>PPCL!M45</f>
        <v>150</v>
      </c>
      <c r="E45">
        <f>PPCL!N45</f>
        <v>30</v>
      </c>
      <c r="F45">
        <f t="shared" si="4"/>
        <v>275</v>
      </c>
      <c r="G45">
        <f t="shared" si="5"/>
        <v>180</v>
      </c>
      <c r="H45" s="154"/>
      <c r="I45">
        <f>BRPL_EOD!AG45+BRPL_EOD!AH45</f>
        <v>46.680000000000007</v>
      </c>
      <c r="J45">
        <f>BYPL_EOD!AG45+BYPL_EOD!AH45</f>
        <v>26.51</v>
      </c>
      <c r="K45">
        <f>MES_EOD!AG45+MES_EOD!AH45</f>
        <v>10</v>
      </c>
      <c r="L45">
        <f>NDMC_EOD!AG45+NDMC_EOD!AH45</f>
        <v>50</v>
      </c>
      <c r="M45">
        <f>TPDDL_EOD!AG45+TPDDL_EOD!AH45</f>
        <v>31.82</v>
      </c>
      <c r="N45">
        <f t="shared" si="0"/>
        <v>165.01</v>
      </c>
      <c r="O45" s="154">
        <f t="shared" si="1"/>
        <v>14.990000000000009</v>
      </c>
      <c r="P45">
        <v>50.920550269680632</v>
      </c>
      <c r="Q45">
        <v>28.918247378946734</v>
      </c>
      <c r="R45">
        <v>10.908429792133811</v>
      </c>
      <c r="S45">
        <v>54.542148960669053</v>
      </c>
      <c r="T45">
        <v>34.710623598569782</v>
      </c>
      <c r="U45" s="156">
        <f t="shared" si="2"/>
        <v>180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110</v>
      </c>
      <c r="D46">
        <f>PPCL!M46</f>
        <v>145</v>
      </c>
      <c r="E46">
        <f>PPCL!N46</f>
        <v>20</v>
      </c>
      <c r="F46">
        <f t="shared" si="4"/>
        <v>275</v>
      </c>
      <c r="G46">
        <f t="shared" si="5"/>
        <v>165</v>
      </c>
      <c r="H46" s="154"/>
      <c r="I46">
        <f>BRPL_EOD!AG46+BRPL_EOD!AH46</f>
        <v>46.680000000000007</v>
      </c>
      <c r="J46">
        <f>BYPL_EOD!AG46+BYPL_EOD!AH46</f>
        <v>26.51</v>
      </c>
      <c r="K46">
        <f>MES_EOD!AG46+MES_EOD!AH46</f>
        <v>10</v>
      </c>
      <c r="L46">
        <f>NDMC_EOD!AG46+NDMC_EOD!AH46</f>
        <v>50</v>
      </c>
      <c r="M46">
        <f>TPDDL_EOD!AG46+TPDDL_EOD!AH46</f>
        <v>31.82</v>
      </c>
      <c r="N46">
        <f t="shared" si="0"/>
        <v>165.01</v>
      </c>
      <c r="O46" s="154">
        <f t="shared" si="1"/>
        <v>-9.9999999999909051E-3</v>
      </c>
      <c r="P46">
        <v>46.677171080540582</v>
      </c>
      <c r="Q46">
        <v>26.508393430701172</v>
      </c>
      <c r="R46">
        <v>9.9993939761226596</v>
      </c>
      <c r="S46">
        <v>49.9969698806133</v>
      </c>
      <c r="T46">
        <v>31.818071632022303</v>
      </c>
      <c r="U46" s="156">
        <f t="shared" si="2"/>
        <v>165.00000000000003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110</v>
      </c>
      <c r="D47">
        <f>PPCL!M47</f>
        <v>145</v>
      </c>
      <c r="E47">
        <f>PPCL!N47</f>
        <v>37</v>
      </c>
      <c r="F47">
        <f t="shared" si="4"/>
        <v>275</v>
      </c>
      <c r="G47">
        <f t="shared" si="5"/>
        <v>182</v>
      </c>
      <c r="H47" s="154"/>
      <c r="I47">
        <f>BRPL_EOD!AG47+BRPL_EOD!AH47</f>
        <v>52.34</v>
      </c>
      <c r="J47">
        <f>BYPL_EOD!AG47+BYPL_EOD!AH47</f>
        <v>29.73</v>
      </c>
      <c r="K47">
        <f>MES_EOD!AG47+MES_EOD!AH47</f>
        <v>11.209999999999999</v>
      </c>
      <c r="L47">
        <f>NDMC_EOD!AG47+NDMC_EOD!AH47</f>
        <v>56.059999999999995</v>
      </c>
      <c r="M47">
        <f>TPDDL_EOD!AG47+TPDDL_EOD!AH47</f>
        <v>35.67</v>
      </c>
      <c r="N47">
        <f t="shared" si="0"/>
        <v>185.01</v>
      </c>
      <c r="O47" s="154">
        <f t="shared" si="1"/>
        <v>-3.0099999999999909</v>
      </c>
      <c r="P47">
        <v>51.488460083238749</v>
      </c>
      <c r="Q47">
        <v>29.246311010215667</v>
      </c>
      <c r="R47">
        <v>11.027620128641695</v>
      </c>
      <c r="S47">
        <v>55.147937949300037</v>
      </c>
      <c r="T47">
        <v>35.089670828603865</v>
      </c>
      <c r="U47" s="156">
        <f t="shared" si="2"/>
        <v>182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110</v>
      </c>
      <c r="D48">
        <f>PPCL!M48</f>
        <v>145</v>
      </c>
      <c r="E48">
        <f>PPCL!N48</f>
        <v>39</v>
      </c>
      <c r="F48">
        <f t="shared" si="4"/>
        <v>275</v>
      </c>
      <c r="G48">
        <f t="shared" si="5"/>
        <v>184</v>
      </c>
      <c r="H48" s="154"/>
      <c r="I48">
        <f>BRPL_EOD!AG48+BRPL_EOD!AH48</f>
        <v>52.34</v>
      </c>
      <c r="J48">
        <f>BYPL_EOD!AG48+BYPL_EOD!AH48</f>
        <v>29.73</v>
      </c>
      <c r="K48">
        <f>MES_EOD!AG48+MES_EOD!AH48</f>
        <v>11.209999999999999</v>
      </c>
      <c r="L48">
        <f>NDMC_EOD!AG48+NDMC_EOD!AH48</f>
        <v>56.059999999999995</v>
      </c>
      <c r="M48">
        <f>TPDDL_EOD!AG48+TPDDL_EOD!AH48</f>
        <v>35.67</v>
      </c>
      <c r="N48">
        <f t="shared" si="0"/>
        <v>185.01</v>
      </c>
      <c r="O48" s="154">
        <f t="shared" si="1"/>
        <v>-1.0099999999999909</v>
      </c>
      <c r="P48">
        <v>52.054267336900715</v>
      </c>
      <c r="Q48">
        <v>29.567699043294958</v>
      </c>
      <c r="R48">
        <v>11.148802767417976</v>
      </c>
      <c r="S48">
        <v>55.75395924544619</v>
      </c>
      <c r="T48">
        <v>35.475271606940169</v>
      </c>
      <c r="U48" s="156">
        <f t="shared" si="2"/>
        <v>184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110</v>
      </c>
      <c r="D49">
        <f>PPCL!M49</f>
        <v>145</v>
      </c>
      <c r="E49">
        <f>PPCL!N49</f>
        <v>54</v>
      </c>
      <c r="F49">
        <f t="shared" si="4"/>
        <v>275</v>
      </c>
      <c r="G49">
        <f t="shared" si="5"/>
        <v>199</v>
      </c>
      <c r="H49" s="154"/>
      <c r="I49">
        <f>BRPL_EOD!AG49+BRPL_EOD!AH49</f>
        <v>57.99</v>
      </c>
      <c r="J49">
        <f>BYPL_EOD!AG49+BYPL_EOD!AH49</f>
        <v>32.94</v>
      </c>
      <c r="K49">
        <f>MES_EOD!AG49+MES_EOD!AH49</f>
        <v>12.43</v>
      </c>
      <c r="L49">
        <f>NDMC_EOD!AG49+NDMC_EOD!AH49</f>
        <v>62.12</v>
      </c>
      <c r="M49">
        <f>TPDDL_EOD!AG49+TPDDL_EOD!AH49</f>
        <v>39.53</v>
      </c>
      <c r="N49">
        <f t="shared" si="0"/>
        <v>205.01000000000002</v>
      </c>
      <c r="O49" s="154">
        <f t="shared" si="1"/>
        <v>-6.0100000000000193</v>
      </c>
      <c r="P49">
        <v>56.289985854348565</v>
      </c>
      <c r="Q49">
        <v>31.974342714989508</v>
      </c>
      <c r="R49">
        <v>12.065606555777766</v>
      </c>
      <c r="S49">
        <v>60.298912248183008</v>
      </c>
      <c r="T49">
        <v>38.371152626701132</v>
      </c>
      <c r="U49" s="156">
        <f t="shared" si="2"/>
        <v>198.99999999999997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110</v>
      </c>
      <c r="D50">
        <f>PPCL!M50</f>
        <v>145</v>
      </c>
      <c r="E50">
        <f>PPCL!N50</f>
        <v>77</v>
      </c>
      <c r="F50">
        <f t="shared" si="4"/>
        <v>275</v>
      </c>
      <c r="G50">
        <f t="shared" si="5"/>
        <v>222</v>
      </c>
      <c r="H50" s="154"/>
      <c r="I50">
        <f>BRPL_EOD!AG50+BRPL_EOD!AH50</f>
        <v>63.650000000000006</v>
      </c>
      <c r="J50">
        <f>BYPL_EOD!AG50+BYPL_EOD!AH50</f>
        <v>36.159999999999997</v>
      </c>
      <c r="K50">
        <f>MES_EOD!AG50+MES_EOD!AH50</f>
        <v>13.639999999999999</v>
      </c>
      <c r="L50">
        <f>NDMC_EOD!AG50+NDMC_EOD!AH50</f>
        <v>68.179999999999993</v>
      </c>
      <c r="M50">
        <f>TPDDL_EOD!AG50+TPDDL_EOD!AH50</f>
        <v>43.38</v>
      </c>
      <c r="N50">
        <f t="shared" si="0"/>
        <v>225.01</v>
      </c>
      <c r="O50" s="154">
        <f t="shared" si="1"/>
        <v>-3.0099999999999909</v>
      </c>
      <c r="P50">
        <v>62.798542287009475</v>
      </c>
      <c r="Q50">
        <v>35.676281054175369</v>
      </c>
      <c r="R50">
        <v>13.457535220656858</v>
      </c>
      <c r="S50">
        <v>67.267943646949021</v>
      </c>
      <c r="T50">
        <v>42.799697791209283</v>
      </c>
      <c r="U50" s="156">
        <f t="shared" si="2"/>
        <v>222</v>
      </c>
      <c r="V50" s="154">
        <f t="shared" si="3"/>
        <v>0</v>
      </c>
    </row>
    <row r="51" spans="1:22">
      <c r="A51" t="s">
        <v>93</v>
      </c>
      <c r="B51">
        <f>PPCL!B51</f>
        <v>310</v>
      </c>
      <c r="C51">
        <f>PPCL!C51</f>
        <v>0</v>
      </c>
      <c r="D51">
        <f>PPCL!M51</f>
        <v>249.00399999999999</v>
      </c>
      <c r="E51">
        <f>PPCL!N51</f>
        <v>0</v>
      </c>
      <c r="F51">
        <f t="shared" si="4"/>
        <v>310</v>
      </c>
      <c r="G51">
        <f t="shared" si="5"/>
        <v>249.00399999999999</v>
      </c>
      <c r="H51" s="154"/>
      <c r="I51">
        <f>BRPL_EOD!AG51+BRPL_EOD!AH51</f>
        <v>67.900000000000006</v>
      </c>
      <c r="J51">
        <f>BYPL_EOD!AG51+BYPL_EOD!AH51</f>
        <v>38.57</v>
      </c>
      <c r="K51">
        <f>MES_EOD!AG51+MES_EOD!AH51</f>
        <v>14.54</v>
      </c>
      <c r="L51">
        <f>NDMC_EOD!AG51+NDMC_EOD!AH51</f>
        <v>72.72</v>
      </c>
      <c r="M51">
        <f>TPDDL_EOD!AG51+TPDDL_EOD!AH51</f>
        <v>46.27</v>
      </c>
      <c r="N51">
        <f t="shared" si="0"/>
        <v>240</v>
      </c>
      <c r="O51" s="154">
        <f t="shared" si="1"/>
        <v>9.0039999999999907</v>
      </c>
      <c r="P51">
        <v>70.447381666666672</v>
      </c>
      <c r="Q51">
        <v>40.017017833333334</v>
      </c>
      <c r="R51">
        <v>15.085492333333331</v>
      </c>
      <c r="S51">
        <v>75.448211999999998</v>
      </c>
      <c r="T51">
        <v>48.005896166666666</v>
      </c>
      <c r="U51" s="156">
        <f t="shared" si="2"/>
        <v>249.00400000000002</v>
      </c>
      <c r="V51" s="154">
        <f t="shared" si="3"/>
        <v>0</v>
      </c>
    </row>
    <row r="52" spans="1:22">
      <c r="A52" t="s">
        <v>94</v>
      </c>
      <c r="B52">
        <f>PPCL!B52</f>
        <v>310</v>
      </c>
      <c r="C52">
        <f>PPCL!C52</f>
        <v>0</v>
      </c>
      <c r="D52">
        <f>PPCL!M52</f>
        <v>252.46400000000003</v>
      </c>
      <c r="E52">
        <f>PPCL!N52</f>
        <v>0</v>
      </c>
      <c r="F52">
        <f t="shared" si="4"/>
        <v>310</v>
      </c>
      <c r="G52">
        <f t="shared" si="5"/>
        <v>252.46400000000003</v>
      </c>
      <c r="H52" s="154"/>
      <c r="I52">
        <f>BRPL_EOD!AG52+BRPL_EOD!AH52</f>
        <v>87.7</v>
      </c>
      <c r="J52">
        <f>BYPL_EOD!AG52+BYPL_EOD!AH52</f>
        <v>49.82</v>
      </c>
      <c r="K52">
        <f>MES_EOD!AG52+MES_EOD!AH52</f>
        <v>18.79</v>
      </c>
      <c r="L52">
        <f>NDMC_EOD!AG52+NDMC_EOD!AH52</f>
        <v>93.93</v>
      </c>
      <c r="M52">
        <f>TPDDL_EOD!AG52+TPDDL_EOD!AH52</f>
        <v>59.77</v>
      </c>
      <c r="N52">
        <f t="shared" si="0"/>
        <v>310.01</v>
      </c>
      <c r="O52" s="154">
        <f t="shared" si="1"/>
        <v>-57.545999999999964</v>
      </c>
      <c r="P52">
        <v>71.420576110448053</v>
      </c>
      <c r="Q52">
        <v>40.572099222605729</v>
      </c>
      <c r="R52">
        <v>15.302082384439213</v>
      </c>
      <c r="S52">
        <v>76.49412444759848</v>
      </c>
      <c r="T52">
        <v>48.675117834908562</v>
      </c>
      <c r="U52" s="156">
        <f t="shared" si="2"/>
        <v>252.46400000000006</v>
      </c>
      <c r="V52" s="154">
        <f t="shared" si="3"/>
        <v>0</v>
      </c>
    </row>
    <row r="53" spans="1:22">
      <c r="A53" t="s">
        <v>95</v>
      </c>
      <c r="B53">
        <f>PPCL!B53</f>
        <v>310</v>
      </c>
      <c r="C53">
        <f>PPCL!C53</f>
        <v>0</v>
      </c>
      <c r="D53">
        <f>PPCL!M53</f>
        <v>279.10000000000002</v>
      </c>
      <c r="E53">
        <f>PPCL!N53</f>
        <v>0</v>
      </c>
      <c r="F53">
        <f t="shared" si="4"/>
        <v>310</v>
      </c>
      <c r="G53">
        <f t="shared" si="5"/>
        <v>279.10000000000002</v>
      </c>
      <c r="H53" s="154"/>
      <c r="I53">
        <f>BRPL_EOD!AG53+BRPL_EOD!AH53</f>
        <v>87.7</v>
      </c>
      <c r="J53">
        <f>BYPL_EOD!AG53+BYPL_EOD!AH53</f>
        <v>49.82</v>
      </c>
      <c r="K53">
        <f>MES_EOD!AG53+MES_EOD!AH53</f>
        <v>18.79</v>
      </c>
      <c r="L53">
        <f>NDMC_EOD!AG53+NDMC_EOD!AH53</f>
        <v>93.93</v>
      </c>
      <c r="M53">
        <f>TPDDL_EOD!AG53+TPDDL_EOD!AH53</f>
        <v>59.77</v>
      </c>
      <c r="N53">
        <f t="shared" si="0"/>
        <v>310.01</v>
      </c>
      <c r="O53" s="154">
        <f t="shared" si="1"/>
        <v>-30.909999999999968</v>
      </c>
      <c r="P53">
        <v>78.955743363117335</v>
      </c>
      <c r="Q53">
        <v>44.852624108899718</v>
      </c>
      <c r="R53">
        <v>16.91651559627109</v>
      </c>
      <c r="S53">
        <v>84.564572110577089</v>
      </c>
      <c r="T53">
        <v>53.810544821134812</v>
      </c>
      <c r="U53" s="156">
        <f t="shared" si="2"/>
        <v>279.10000000000002</v>
      </c>
      <c r="V53" s="154">
        <f t="shared" si="3"/>
        <v>0</v>
      </c>
    </row>
    <row r="54" spans="1:22">
      <c r="A54" t="s">
        <v>96</v>
      </c>
      <c r="B54">
        <f>PPCL!B54</f>
        <v>310</v>
      </c>
      <c r="C54">
        <f>PPCL!C54</f>
        <v>0</v>
      </c>
      <c r="D54">
        <f>PPCL!M54</f>
        <v>297.416</v>
      </c>
      <c r="E54">
        <f>PPCL!N54</f>
        <v>0</v>
      </c>
      <c r="F54">
        <f t="shared" si="4"/>
        <v>310</v>
      </c>
      <c r="G54">
        <f t="shared" si="5"/>
        <v>297.416</v>
      </c>
      <c r="H54" s="154"/>
      <c r="I54">
        <f>BRPL_EOD!AG54+BRPL_EOD!AH54</f>
        <v>87.7</v>
      </c>
      <c r="J54">
        <f>BYPL_EOD!AG54+BYPL_EOD!AH54</f>
        <v>49.82</v>
      </c>
      <c r="K54">
        <f>MES_EOD!AG54+MES_EOD!AH54</f>
        <v>18.79</v>
      </c>
      <c r="L54">
        <f>NDMC_EOD!AG54+NDMC_EOD!AH54</f>
        <v>93.93</v>
      </c>
      <c r="M54">
        <f>TPDDL_EOD!AG54+TPDDL_EOD!AH54</f>
        <v>59.77</v>
      </c>
      <c r="N54">
        <f t="shared" si="0"/>
        <v>310.01</v>
      </c>
      <c r="O54" s="154">
        <f t="shared" si="1"/>
        <v>-12.593999999999994</v>
      </c>
      <c r="P54">
        <v>84.137231702203152</v>
      </c>
      <c r="Q54">
        <v>47.796087610077095</v>
      </c>
      <c r="R54">
        <v>18.026665720460631</v>
      </c>
      <c r="S54">
        <v>90.114141092222837</v>
      </c>
      <c r="T54">
        <v>57.341873875036292</v>
      </c>
      <c r="U54" s="156">
        <f t="shared" si="2"/>
        <v>297.416</v>
      </c>
      <c r="V54" s="154">
        <f t="shared" si="3"/>
        <v>0</v>
      </c>
    </row>
    <row r="55" spans="1:22">
      <c r="A55" t="s">
        <v>97</v>
      </c>
      <c r="B55">
        <f>PPCL!B55</f>
        <v>310</v>
      </c>
      <c r="C55">
        <f>PPCL!C55</f>
        <v>0</v>
      </c>
      <c r="D55">
        <f>PPCL!M55</f>
        <v>304.26</v>
      </c>
      <c r="E55">
        <f>PPCL!N55</f>
        <v>0</v>
      </c>
      <c r="F55">
        <f t="shared" si="4"/>
        <v>310</v>
      </c>
      <c r="G55">
        <f t="shared" si="5"/>
        <v>304.26</v>
      </c>
      <c r="H55" s="154"/>
      <c r="I55">
        <f>BRPL_EOD!AG55+BRPL_EOD!AH55</f>
        <v>87.7</v>
      </c>
      <c r="J55">
        <f>BYPL_EOD!AG55+BYPL_EOD!AH55</f>
        <v>49.82</v>
      </c>
      <c r="K55">
        <f>MES_EOD!AG55+MES_EOD!AH55</f>
        <v>18.79</v>
      </c>
      <c r="L55">
        <f>NDMC_EOD!AG55+NDMC_EOD!AH55</f>
        <v>93.93</v>
      </c>
      <c r="M55">
        <f>TPDDL_EOD!AG55+TPDDL_EOD!AH55</f>
        <v>59.77</v>
      </c>
      <c r="N55">
        <f t="shared" si="0"/>
        <v>310.01</v>
      </c>
      <c r="O55" s="154">
        <f t="shared" si="1"/>
        <v>-5.75</v>
      </c>
      <c r="P55">
        <v>86.073358923905687</v>
      </c>
      <c r="Q55">
        <v>48.895949162930229</v>
      </c>
      <c r="R55">
        <v>18.441487048804877</v>
      </c>
      <c r="S55">
        <v>92.187806199800008</v>
      </c>
      <c r="T55">
        <v>58.661398664559208</v>
      </c>
      <c r="U55" s="156">
        <f t="shared" si="2"/>
        <v>304.26</v>
      </c>
      <c r="V55" s="154">
        <f t="shared" si="3"/>
        <v>0</v>
      </c>
    </row>
    <row r="56" spans="1:22">
      <c r="A56" t="s">
        <v>98</v>
      </c>
      <c r="B56">
        <f>PPCL!B56</f>
        <v>310</v>
      </c>
      <c r="C56">
        <f>PPCL!C56</f>
        <v>0</v>
      </c>
      <c r="D56">
        <f>PPCL!M56</f>
        <v>305.25599999999997</v>
      </c>
      <c r="E56">
        <f>PPCL!N56</f>
        <v>0</v>
      </c>
      <c r="F56">
        <f t="shared" si="4"/>
        <v>310</v>
      </c>
      <c r="G56">
        <f t="shared" si="5"/>
        <v>305.25599999999997</v>
      </c>
      <c r="H56" s="154"/>
      <c r="I56">
        <f>BRPL_EOD!AG56+BRPL_EOD!AH56</f>
        <v>87.7</v>
      </c>
      <c r="J56">
        <f>BYPL_EOD!AG56+BYPL_EOD!AH56</f>
        <v>49.82</v>
      </c>
      <c r="K56">
        <f>MES_EOD!AG56+MES_EOD!AH56</f>
        <v>18.79</v>
      </c>
      <c r="L56">
        <f>NDMC_EOD!AG56+NDMC_EOD!AH56</f>
        <v>93.93</v>
      </c>
      <c r="M56">
        <f>TPDDL_EOD!AG56+TPDDL_EOD!AH56</f>
        <v>59.77</v>
      </c>
      <c r="N56">
        <f t="shared" si="0"/>
        <v>310.01</v>
      </c>
      <c r="O56" s="154">
        <f t="shared" si="1"/>
        <v>-4.7540000000000191</v>
      </c>
      <c r="P56">
        <v>86.35512144769524</v>
      </c>
      <c r="Q56">
        <v>49.056010838360052</v>
      </c>
      <c r="R56">
        <v>18.501855553046674</v>
      </c>
      <c r="S56">
        <v>92.489584465017259</v>
      </c>
      <c r="T56">
        <v>58.853427695880775</v>
      </c>
      <c r="U56" s="156">
        <f t="shared" si="2"/>
        <v>305.25600000000003</v>
      </c>
      <c r="V56" s="154">
        <f t="shared" si="3"/>
        <v>0</v>
      </c>
    </row>
    <row r="57" spans="1:22">
      <c r="A57" t="s">
        <v>99</v>
      </c>
      <c r="B57">
        <f>PPCL!B57</f>
        <v>310</v>
      </c>
      <c r="C57">
        <f>PPCL!C57</f>
        <v>0</v>
      </c>
      <c r="D57">
        <f>PPCL!M57</f>
        <v>313.24399999999997</v>
      </c>
      <c r="E57">
        <f>PPCL!N57</f>
        <v>0</v>
      </c>
      <c r="F57">
        <f t="shared" si="4"/>
        <v>310</v>
      </c>
      <c r="G57">
        <f t="shared" si="5"/>
        <v>313.24399999999997</v>
      </c>
      <c r="H57" s="154"/>
      <c r="I57">
        <f>BRPL_EOD!AG57+BRPL_EOD!AH57</f>
        <v>87.7</v>
      </c>
      <c r="J57">
        <f>BYPL_EOD!AG57+BYPL_EOD!AH57</f>
        <v>49.82</v>
      </c>
      <c r="K57">
        <f>MES_EOD!AG57+MES_EOD!AH57</f>
        <v>18.79</v>
      </c>
      <c r="L57">
        <f>NDMC_EOD!AG57+NDMC_EOD!AH57</f>
        <v>93.93</v>
      </c>
      <c r="M57">
        <f>TPDDL_EOD!AG57+TPDDL_EOD!AH57</f>
        <v>59.77</v>
      </c>
      <c r="N57">
        <f t="shared" si="0"/>
        <v>310.01</v>
      </c>
      <c r="O57" s="154">
        <f t="shared" si="1"/>
        <v>3.2339999999999804</v>
      </c>
      <c r="P57" s="209">
        <v>88.614879520015478</v>
      </c>
      <c r="Q57" s="209">
        <v>50.339718331666717</v>
      </c>
      <c r="R57" s="209">
        <v>18.986015805941744</v>
      </c>
      <c r="S57" s="209">
        <v>94.909870391277707</v>
      </c>
      <c r="T57" s="209">
        <v>60.393515951098358</v>
      </c>
      <c r="U57" s="156">
        <f t="shared" si="2"/>
        <v>313.24400000000003</v>
      </c>
      <c r="V57" s="154">
        <f t="shared" si="3"/>
        <v>0</v>
      </c>
    </row>
    <row r="58" spans="1:22">
      <c r="A58" t="s">
        <v>100</v>
      </c>
      <c r="B58">
        <f>PPCL!B58</f>
        <v>310</v>
      </c>
      <c r="C58">
        <f>PPCL!C58</f>
        <v>0</v>
      </c>
      <c r="D58">
        <f>PPCL!M58</f>
        <v>326.76400000000001</v>
      </c>
      <c r="E58">
        <f>PPCL!N58</f>
        <v>0</v>
      </c>
      <c r="F58">
        <f t="shared" si="4"/>
        <v>310</v>
      </c>
      <c r="G58">
        <f t="shared" si="5"/>
        <v>326.76400000000001</v>
      </c>
      <c r="H58" s="154"/>
      <c r="I58">
        <f>BRPL_EOD!AG58+BRPL_EOD!AH58</f>
        <v>87.7</v>
      </c>
      <c r="J58">
        <f>BYPL_EOD!AG58+BYPL_EOD!AH58</f>
        <v>49.82</v>
      </c>
      <c r="K58">
        <f>MES_EOD!AG58+MES_EOD!AH58</f>
        <v>18.79</v>
      </c>
      <c r="L58">
        <f>NDMC_EOD!AG58+NDMC_EOD!AH58</f>
        <v>93.93</v>
      </c>
      <c r="M58">
        <f>TPDDL_EOD!AG58+TPDDL_EOD!AH58</f>
        <v>59.77</v>
      </c>
      <c r="N58">
        <f t="shared" si="0"/>
        <v>310.01</v>
      </c>
      <c r="O58" s="154">
        <f t="shared" si="1"/>
        <v>16.754000000000019</v>
      </c>
      <c r="P58" s="209">
        <v>92.439607754588579</v>
      </c>
      <c r="Q58" s="209">
        <v>52.512443082481212</v>
      </c>
      <c r="R58" s="209">
        <v>19.805475823360538</v>
      </c>
      <c r="S58" s="209">
        <v>99.006298248443613</v>
      </c>
      <c r="T58" s="209">
        <v>63.000175091126096</v>
      </c>
      <c r="U58" s="156">
        <f t="shared" si="2"/>
        <v>326.76400000000007</v>
      </c>
      <c r="V58" s="154">
        <f t="shared" si="3"/>
        <v>0</v>
      </c>
    </row>
    <row r="59" spans="1:22">
      <c r="A59" t="s">
        <v>101</v>
      </c>
      <c r="B59">
        <f>PPCL!B59</f>
        <v>325</v>
      </c>
      <c r="C59">
        <f>PPCL!C59</f>
        <v>0</v>
      </c>
      <c r="D59">
        <f>PPCL!M59</f>
        <v>325.65600000000001</v>
      </c>
      <c r="E59">
        <f>PPCL!N59</f>
        <v>0</v>
      </c>
      <c r="F59">
        <f t="shared" si="4"/>
        <v>325</v>
      </c>
      <c r="G59">
        <f t="shared" si="5"/>
        <v>325.65600000000001</v>
      </c>
      <c r="H59" s="154"/>
      <c r="I59">
        <f>BRPL_EOD!AG59+BRPL_EOD!AH59</f>
        <v>91.94</v>
      </c>
      <c r="J59">
        <f>BYPL_EOD!AG59+BYPL_EOD!AH59</f>
        <v>52.23</v>
      </c>
      <c r="K59">
        <f>MES_EOD!AG59+MES_EOD!AH59</f>
        <v>19.7</v>
      </c>
      <c r="L59">
        <f>NDMC_EOD!AG59+NDMC_EOD!AH59</f>
        <v>98.48</v>
      </c>
      <c r="M59">
        <f>TPDDL_EOD!AG59+TPDDL_EOD!AH59</f>
        <v>62.66</v>
      </c>
      <c r="N59">
        <f t="shared" si="0"/>
        <v>325.01</v>
      </c>
      <c r="O59" s="154">
        <f t="shared" si="1"/>
        <v>0.64600000000001501</v>
      </c>
      <c r="P59" s="209">
        <v>92.12274280791361</v>
      </c>
      <c r="Q59" s="209">
        <v>52.333813974954616</v>
      </c>
      <c r="R59" s="209">
        <v>19.739156333651273</v>
      </c>
      <c r="S59" s="209">
        <v>98.675741915633381</v>
      </c>
      <c r="T59" s="209">
        <v>62.784544967847147</v>
      </c>
      <c r="U59" s="156">
        <f t="shared" si="2"/>
        <v>325.65600000000001</v>
      </c>
      <c r="V59" s="154">
        <f t="shared" si="3"/>
        <v>0</v>
      </c>
    </row>
    <row r="60" spans="1:22">
      <c r="A60" t="s">
        <v>102</v>
      </c>
      <c r="B60">
        <f>PPCL!B60</f>
        <v>325</v>
      </c>
      <c r="C60">
        <f>PPCL!C60</f>
        <v>0</v>
      </c>
      <c r="D60">
        <f>PPCL!M60</f>
        <v>325.94</v>
      </c>
      <c r="E60">
        <f>PPCL!N60</f>
        <v>0</v>
      </c>
      <c r="F60">
        <f t="shared" si="4"/>
        <v>325</v>
      </c>
      <c r="G60">
        <f t="shared" si="5"/>
        <v>325.94</v>
      </c>
      <c r="H60" s="154"/>
      <c r="I60">
        <f>BRPL_EOD!AG60+BRPL_EOD!AH60</f>
        <v>91.94</v>
      </c>
      <c r="J60">
        <f>BYPL_EOD!AG60+BYPL_EOD!AH60</f>
        <v>52.23</v>
      </c>
      <c r="K60">
        <f>MES_EOD!AG60+MES_EOD!AH60</f>
        <v>19.7</v>
      </c>
      <c r="L60">
        <f>NDMC_EOD!AG60+NDMC_EOD!AH60</f>
        <v>98.48</v>
      </c>
      <c r="M60">
        <f>TPDDL_EOD!AG60+TPDDL_EOD!AH60</f>
        <v>62.66</v>
      </c>
      <c r="N60">
        <f t="shared" si="0"/>
        <v>325.01</v>
      </c>
      <c r="O60" s="154">
        <f t="shared" si="1"/>
        <v>0.93000000000000682</v>
      </c>
      <c r="P60" s="209">
        <v>92.203081751330728</v>
      </c>
      <c r="Q60" s="209">
        <v>52.379453555275227</v>
      </c>
      <c r="R60" s="209">
        <v>19.756370573213133</v>
      </c>
      <c r="S60" s="209">
        <v>98.761795637057332</v>
      </c>
      <c r="T60" s="209">
        <v>62.839298483123592</v>
      </c>
      <c r="U60" s="156">
        <f t="shared" si="2"/>
        <v>325.94</v>
      </c>
      <c r="V60" s="154">
        <f t="shared" si="3"/>
        <v>0</v>
      </c>
    </row>
    <row r="61" spans="1:22">
      <c r="A61" t="s">
        <v>103</v>
      </c>
      <c r="B61">
        <f>PPCL!B61</f>
        <v>325</v>
      </c>
      <c r="C61">
        <f>PPCL!C61</f>
        <v>0</v>
      </c>
      <c r="D61">
        <f>PPCL!M61</f>
        <v>324.95600000000002</v>
      </c>
      <c r="E61">
        <f>PPCL!N61</f>
        <v>0</v>
      </c>
      <c r="F61">
        <f t="shared" si="4"/>
        <v>325</v>
      </c>
      <c r="G61">
        <f t="shared" si="5"/>
        <v>324.95600000000002</v>
      </c>
      <c r="H61" s="154"/>
      <c r="I61">
        <f>BRPL_EOD!AG61+BRPL_EOD!AH61</f>
        <v>91.94</v>
      </c>
      <c r="J61">
        <f>BYPL_EOD!AG61+BYPL_EOD!AH61</f>
        <v>52.23</v>
      </c>
      <c r="K61">
        <f>MES_EOD!AG61+MES_EOD!AH61</f>
        <v>19.7</v>
      </c>
      <c r="L61">
        <f>NDMC_EOD!AG61+NDMC_EOD!AH61</f>
        <v>98.48</v>
      </c>
      <c r="M61">
        <f>TPDDL_EOD!AG61+TPDDL_EOD!AH61</f>
        <v>62.66</v>
      </c>
      <c r="N61">
        <f t="shared" si="0"/>
        <v>325.01</v>
      </c>
      <c r="O61" s="154">
        <f t="shared" si="1"/>
        <v>-5.3999999999973625E-2</v>
      </c>
      <c r="P61" s="209">
        <v>91.924724285406612</v>
      </c>
      <c r="Q61" s="209">
        <v>52.221322051629187</v>
      </c>
      <c r="R61" s="209">
        <v>19.696726869942463</v>
      </c>
      <c r="S61" s="209">
        <v>98.463637672687014</v>
      </c>
      <c r="T61" s="209">
        <v>62.64958912033476</v>
      </c>
      <c r="U61" s="156">
        <f t="shared" si="2"/>
        <v>324.95600000000002</v>
      </c>
      <c r="V61" s="154">
        <f t="shared" si="3"/>
        <v>0</v>
      </c>
    </row>
    <row r="62" spans="1:22">
      <c r="A62" t="s">
        <v>104</v>
      </c>
      <c r="B62">
        <f>PPCL!B62</f>
        <v>325</v>
      </c>
      <c r="C62">
        <f>PPCL!C62</f>
        <v>0</v>
      </c>
      <c r="D62">
        <f>PPCL!M62</f>
        <v>325.45600000000002</v>
      </c>
      <c r="E62">
        <f>PPCL!N62</f>
        <v>0</v>
      </c>
      <c r="F62">
        <f t="shared" si="4"/>
        <v>325</v>
      </c>
      <c r="G62">
        <f t="shared" si="5"/>
        <v>325.45600000000002</v>
      </c>
      <c r="H62" s="154"/>
      <c r="I62">
        <f>BRPL_EOD!AG62+BRPL_EOD!AH62</f>
        <v>91.94</v>
      </c>
      <c r="J62">
        <f>BYPL_EOD!AG62+BYPL_EOD!AH62</f>
        <v>52.23</v>
      </c>
      <c r="K62">
        <f>MES_EOD!AG62+MES_EOD!AH62</f>
        <v>19.7</v>
      </c>
      <c r="L62">
        <f>NDMC_EOD!AG62+NDMC_EOD!AH62</f>
        <v>98.48</v>
      </c>
      <c r="M62">
        <f>TPDDL_EOD!AG62+TPDDL_EOD!AH62</f>
        <v>62.66</v>
      </c>
      <c r="N62">
        <f t="shared" si="0"/>
        <v>325.01</v>
      </c>
      <c r="O62" s="154">
        <f t="shared" si="1"/>
        <v>0.44600000000002638</v>
      </c>
      <c r="P62" s="209">
        <v>92.066166087197317</v>
      </c>
      <c r="Q62" s="209">
        <v>52.301673425433059</v>
      </c>
      <c r="R62" s="209">
        <v>19.727033629734468</v>
      </c>
      <c r="S62" s="209">
        <v>98.615140703362982</v>
      </c>
      <c r="T62" s="209">
        <v>62.745986154272181</v>
      </c>
      <c r="U62" s="156">
        <f t="shared" si="2"/>
        <v>325.45600000000007</v>
      </c>
      <c r="V62" s="154">
        <f t="shared" si="3"/>
        <v>0</v>
      </c>
    </row>
    <row r="63" spans="1:22">
      <c r="A63" t="s">
        <v>105</v>
      </c>
      <c r="B63">
        <f>PPCL!B63</f>
        <v>325</v>
      </c>
      <c r="C63">
        <f>PPCL!C63</f>
        <v>0</v>
      </c>
      <c r="D63">
        <f>PPCL!M63</f>
        <v>324.87599999999998</v>
      </c>
      <c r="E63">
        <f>PPCL!N63</f>
        <v>0</v>
      </c>
      <c r="F63">
        <f t="shared" si="4"/>
        <v>325</v>
      </c>
      <c r="G63">
        <f t="shared" si="5"/>
        <v>324.87599999999998</v>
      </c>
      <c r="H63" s="154"/>
      <c r="I63">
        <f>BRPL_EOD!AG63+BRPL_EOD!AH63</f>
        <v>91.94</v>
      </c>
      <c r="J63">
        <f>BYPL_EOD!AG63+BYPL_EOD!AH63</f>
        <v>52.23</v>
      </c>
      <c r="K63">
        <f>MES_EOD!AG63+MES_EOD!AH63</f>
        <v>19.7</v>
      </c>
      <c r="L63">
        <f>NDMC_EOD!AG63+NDMC_EOD!AH63</f>
        <v>98.48</v>
      </c>
      <c r="M63">
        <f>TPDDL_EOD!AG63+TPDDL_EOD!AH63</f>
        <v>62.66</v>
      </c>
      <c r="N63">
        <f t="shared" si="0"/>
        <v>325.01</v>
      </c>
      <c r="O63" s="154">
        <f t="shared" si="1"/>
        <v>-0.13400000000001455</v>
      </c>
      <c r="P63" s="209">
        <v>91.902093597120086</v>
      </c>
      <c r="Q63" s="209">
        <v>52.208465831820547</v>
      </c>
      <c r="R63" s="209">
        <v>19.691877788375741</v>
      </c>
      <c r="S63" s="209">
        <v>98.439397187778837</v>
      </c>
      <c r="T63" s="209">
        <v>62.634165594904772</v>
      </c>
      <c r="U63" s="156">
        <f t="shared" si="2"/>
        <v>324.87599999999998</v>
      </c>
      <c r="V63" s="154">
        <f t="shared" si="3"/>
        <v>0</v>
      </c>
    </row>
    <row r="64" spans="1:22">
      <c r="A64" t="s">
        <v>106</v>
      </c>
      <c r="B64">
        <f>PPCL!B64</f>
        <v>325</v>
      </c>
      <c r="C64">
        <f>PPCL!C64</f>
        <v>0</v>
      </c>
      <c r="D64">
        <f>PPCL!M64</f>
        <v>325</v>
      </c>
      <c r="E64">
        <f>PPCL!N64</f>
        <v>0</v>
      </c>
      <c r="F64">
        <f t="shared" si="4"/>
        <v>325</v>
      </c>
      <c r="G64">
        <f t="shared" si="5"/>
        <v>325</v>
      </c>
      <c r="H64" s="154"/>
      <c r="I64">
        <f>BRPL_EOD!AG64+BRPL_EOD!AH64</f>
        <v>91.94</v>
      </c>
      <c r="J64">
        <f>BYPL_EOD!AG64+BYPL_EOD!AH64</f>
        <v>52.23</v>
      </c>
      <c r="K64">
        <f>MES_EOD!AG64+MES_EOD!AH64</f>
        <v>19.7</v>
      </c>
      <c r="L64">
        <f>NDMC_EOD!AG64+NDMC_EOD!AH64</f>
        <v>98.48</v>
      </c>
      <c r="M64">
        <f>TPDDL_EOD!AG64+TPDDL_EOD!AH64</f>
        <v>62.66</v>
      </c>
      <c r="N64">
        <f t="shared" si="0"/>
        <v>325.01</v>
      </c>
      <c r="O64" s="154">
        <f t="shared" si="1"/>
        <v>-9.9999999999909051E-3</v>
      </c>
      <c r="P64" s="209">
        <v>91.937171163964194</v>
      </c>
      <c r="Q64" s="209">
        <v>52.22839297252392</v>
      </c>
      <c r="R64" s="209">
        <v>19.699393864804161</v>
      </c>
      <c r="S64" s="209">
        <v>98.476969939386478</v>
      </c>
      <c r="T64" s="209">
        <v>62.658072059321256</v>
      </c>
      <c r="U64" s="156">
        <f t="shared" si="2"/>
        <v>325</v>
      </c>
      <c r="V64" s="154">
        <f t="shared" si="3"/>
        <v>0</v>
      </c>
    </row>
    <row r="65" spans="1:22">
      <c r="A65" t="s">
        <v>107</v>
      </c>
      <c r="B65">
        <f>PPCL!B65</f>
        <v>325</v>
      </c>
      <c r="C65">
        <f>PPCL!C65</f>
        <v>0</v>
      </c>
      <c r="D65">
        <f>PPCL!M65</f>
        <v>325.68799999999999</v>
      </c>
      <c r="E65">
        <f>PPCL!N65</f>
        <v>0</v>
      </c>
      <c r="F65">
        <f t="shared" si="4"/>
        <v>325</v>
      </c>
      <c r="G65">
        <f t="shared" si="5"/>
        <v>325.68799999999999</v>
      </c>
      <c r="H65" s="154"/>
      <c r="I65">
        <f>BRPL_EOD!AG65+BRPL_EOD!AH65</f>
        <v>91.94</v>
      </c>
      <c r="J65">
        <f>BYPL_EOD!AG65+BYPL_EOD!AH65</f>
        <v>52.23</v>
      </c>
      <c r="K65">
        <f>MES_EOD!AG65+MES_EOD!AH65</f>
        <v>19.7</v>
      </c>
      <c r="L65">
        <f>NDMC_EOD!AG65+NDMC_EOD!AH65</f>
        <v>98.48</v>
      </c>
      <c r="M65">
        <f>TPDDL_EOD!AG65+TPDDL_EOD!AH65</f>
        <v>62.66</v>
      </c>
      <c r="N65">
        <f t="shared" si="0"/>
        <v>325.01</v>
      </c>
      <c r="O65" s="154">
        <f t="shared" si="1"/>
        <v>0.67799999999999727</v>
      </c>
      <c r="P65" s="209">
        <v>92.131795083228198</v>
      </c>
      <c r="Q65" s="209">
        <v>52.338956462878066</v>
      </c>
      <c r="R65" s="209">
        <v>19.74109596627796</v>
      </c>
      <c r="S65" s="209">
        <v>98.685438109596632</v>
      </c>
      <c r="T65" s="209">
        <v>62.790714378019132</v>
      </c>
      <c r="U65" s="156">
        <f t="shared" si="2"/>
        <v>325.68799999999999</v>
      </c>
      <c r="V65" s="154">
        <f t="shared" si="3"/>
        <v>0</v>
      </c>
    </row>
    <row r="66" spans="1:22">
      <c r="A66" t="s">
        <v>108</v>
      </c>
      <c r="B66">
        <f>PPCL!B66</f>
        <v>325</v>
      </c>
      <c r="C66">
        <f>PPCL!C66</f>
        <v>0</v>
      </c>
      <c r="D66">
        <f>PPCL!M66</f>
        <v>326.07599999999996</v>
      </c>
      <c r="E66">
        <f>PPCL!N66</f>
        <v>0</v>
      </c>
      <c r="F66">
        <f t="shared" si="4"/>
        <v>325</v>
      </c>
      <c r="G66">
        <f t="shared" si="5"/>
        <v>326.07599999999996</v>
      </c>
      <c r="H66" s="154"/>
      <c r="I66">
        <f>BRPL_EOD!AG66+BRPL_EOD!AH66</f>
        <v>91.94</v>
      </c>
      <c r="J66">
        <f>BYPL_EOD!AG66+BYPL_EOD!AH66</f>
        <v>52.23</v>
      </c>
      <c r="K66">
        <f>MES_EOD!AG66+MES_EOD!AH66</f>
        <v>19.7</v>
      </c>
      <c r="L66">
        <f>NDMC_EOD!AG66+NDMC_EOD!AH66</f>
        <v>98.48</v>
      </c>
      <c r="M66">
        <f>TPDDL_EOD!AG66+TPDDL_EOD!AH66</f>
        <v>62.66</v>
      </c>
      <c r="N66">
        <f t="shared" si="0"/>
        <v>325.01</v>
      </c>
      <c r="O66" s="154">
        <f t="shared" si="1"/>
        <v>1.0659999999999741</v>
      </c>
      <c r="P66" s="209">
        <v>92.24155392141779</v>
      </c>
      <c r="Q66" s="209">
        <v>52.401309128949869</v>
      </c>
      <c r="R66" s="209">
        <v>19.764614011876553</v>
      </c>
      <c r="S66" s="209">
        <v>98.803004461401187</v>
      </c>
      <c r="T66" s="209">
        <v>62.865518476354573</v>
      </c>
      <c r="U66" s="156">
        <f t="shared" si="2"/>
        <v>326.07599999999996</v>
      </c>
      <c r="V66" s="154">
        <f t="shared" si="3"/>
        <v>0</v>
      </c>
    </row>
    <row r="67" spans="1:22">
      <c r="A67" t="s">
        <v>109</v>
      </c>
      <c r="B67">
        <f>PPCL!B67</f>
        <v>325</v>
      </c>
      <c r="C67">
        <f>PPCL!C67</f>
        <v>0</v>
      </c>
      <c r="D67">
        <f>PPCL!M67</f>
        <v>325.70799999999997</v>
      </c>
      <c r="E67">
        <f>PPCL!N67</f>
        <v>0</v>
      </c>
      <c r="F67">
        <f t="shared" si="4"/>
        <v>325</v>
      </c>
      <c r="G67">
        <f t="shared" si="5"/>
        <v>325.70799999999997</v>
      </c>
      <c r="H67" s="154"/>
      <c r="I67">
        <f>BRPL_EOD!AG67+BRPL_EOD!AH67</f>
        <v>91.94</v>
      </c>
      <c r="J67">
        <f>BYPL_EOD!AG67+BYPL_EOD!AH67</f>
        <v>52.23</v>
      </c>
      <c r="K67">
        <f>MES_EOD!AG67+MES_EOD!AH67</f>
        <v>19.7</v>
      </c>
      <c r="L67">
        <f>NDMC_EOD!AG67+NDMC_EOD!AH67</f>
        <v>98.48</v>
      </c>
      <c r="M67">
        <f>TPDDL_EOD!AG67+TPDDL_EOD!AH67</f>
        <v>62.66</v>
      </c>
      <c r="N67">
        <f t="shared" ref="N67:N98" si="6">SUM(I67:M67)</f>
        <v>325.01</v>
      </c>
      <c r="O67" s="154">
        <f t="shared" ref="O67:O98" si="7">G67-N67</f>
        <v>0.69799999999997908</v>
      </c>
      <c r="P67" s="209">
        <v>92.137452755299819</v>
      </c>
      <c r="Q67" s="209">
        <v>52.342170517830212</v>
      </c>
      <c r="R67" s="209">
        <v>19.74230823666964</v>
      </c>
      <c r="S67" s="209">
        <v>98.691498230823669</v>
      </c>
      <c r="T67" s="209">
        <v>62.794570259376627</v>
      </c>
      <c r="U67" s="156">
        <f t="shared" ref="U67:U98" si="8">SUM(P67:T67)</f>
        <v>325.70799999999997</v>
      </c>
      <c r="V67" s="154">
        <f t="shared" ref="V67:V99" si="9">G67-U67</f>
        <v>0</v>
      </c>
    </row>
    <row r="68" spans="1:22">
      <c r="A68" t="s">
        <v>110</v>
      </c>
      <c r="B68">
        <f>PPCL!B68</f>
        <v>325</v>
      </c>
      <c r="C68">
        <f>PPCL!C68</f>
        <v>0</v>
      </c>
      <c r="D68">
        <f>PPCL!M68</f>
        <v>325.43999999999994</v>
      </c>
      <c r="E68">
        <f>PPCL!N68</f>
        <v>0</v>
      </c>
      <c r="F68">
        <f t="shared" ref="F68:F98" si="10">B68+C68</f>
        <v>325</v>
      </c>
      <c r="G68">
        <f t="shared" ref="G68:G98" si="11">D68+E68</f>
        <v>325.43999999999994</v>
      </c>
      <c r="H68" s="154"/>
      <c r="I68">
        <f>BRPL_EOD!AG68+BRPL_EOD!AH68</f>
        <v>91.94</v>
      </c>
      <c r="J68">
        <f>BYPL_EOD!AG68+BYPL_EOD!AH68</f>
        <v>52.23</v>
      </c>
      <c r="K68">
        <f>MES_EOD!AG68+MES_EOD!AH68</f>
        <v>19.7</v>
      </c>
      <c r="L68">
        <f>NDMC_EOD!AG68+NDMC_EOD!AH68</f>
        <v>98.48</v>
      </c>
      <c r="M68">
        <f>TPDDL_EOD!AG68+TPDDL_EOD!AH68</f>
        <v>62.66</v>
      </c>
      <c r="N68">
        <f t="shared" si="6"/>
        <v>325.01</v>
      </c>
      <c r="O68" s="154">
        <f t="shared" si="7"/>
        <v>0.42999999999994998</v>
      </c>
      <c r="P68" s="209">
        <v>92.061639949539995</v>
      </c>
      <c r="Q68" s="209">
        <v>52.299102181471326</v>
      </c>
      <c r="R68" s="209">
        <v>19.726063813421121</v>
      </c>
      <c r="S68" s="209">
        <v>98.610292606381336</v>
      </c>
      <c r="T68" s="209">
        <v>62.742901449186171</v>
      </c>
      <c r="U68" s="156">
        <f t="shared" si="8"/>
        <v>325.43999999999988</v>
      </c>
      <c r="V68" s="154">
        <f t="shared" si="9"/>
        <v>0</v>
      </c>
    </row>
    <row r="69" spans="1:22">
      <c r="A69" t="s">
        <v>111</v>
      </c>
      <c r="B69">
        <f>PPCL!B69</f>
        <v>325</v>
      </c>
      <c r="C69">
        <f>PPCL!C69</f>
        <v>0</v>
      </c>
      <c r="D69">
        <f>PPCL!M69</f>
        <v>326.79599999999999</v>
      </c>
      <c r="E69">
        <f>PPCL!N69</f>
        <v>0</v>
      </c>
      <c r="F69">
        <f t="shared" si="10"/>
        <v>325</v>
      </c>
      <c r="G69">
        <f t="shared" si="11"/>
        <v>326.79599999999999</v>
      </c>
      <c r="H69" s="154"/>
      <c r="I69">
        <f>BRPL_EOD!AG69+BRPL_EOD!AH69</f>
        <v>91.94</v>
      </c>
      <c r="J69">
        <f>BYPL_EOD!AG69+BYPL_EOD!AH69</f>
        <v>52.23</v>
      </c>
      <c r="K69">
        <f>MES_EOD!AG69+MES_EOD!AH69</f>
        <v>19.7</v>
      </c>
      <c r="L69">
        <f>NDMC_EOD!AG69+NDMC_EOD!AH69</f>
        <v>98.48</v>
      </c>
      <c r="M69">
        <f>TPDDL_EOD!AG69+TPDDL_EOD!AH69</f>
        <v>62.66</v>
      </c>
      <c r="N69">
        <f t="shared" si="6"/>
        <v>325.01</v>
      </c>
      <c r="O69" s="154">
        <f t="shared" si="7"/>
        <v>1.7860000000000014</v>
      </c>
      <c r="P69" s="209">
        <v>92.445230115996424</v>
      </c>
      <c r="Q69" s="209">
        <v>52.517015107227465</v>
      </c>
      <c r="R69" s="209">
        <v>19.808255745977046</v>
      </c>
      <c r="S69" s="209">
        <v>99.021168825574605</v>
      </c>
      <c r="T69" s="209">
        <v>63.004330205224448</v>
      </c>
      <c r="U69" s="156">
        <f t="shared" si="8"/>
        <v>326.79599999999999</v>
      </c>
      <c r="V69" s="154">
        <f t="shared" si="9"/>
        <v>0</v>
      </c>
    </row>
    <row r="70" spans="1:22">
      <c r="A70" t="s">
        <v>112</v>
      </c>
      <c r="B70">
        <f>PPCL!B70</f>
        <v>325</v>
      </c>
      <c r="C70">
        <f>PPCL!C70</f>
        <v>0</v>
      </c>
      <c r="D70">
        <f>PPCL!M70</f>
        <v>328.48</v>
      </c>
      <c r="E70">
        <f>PPCL!N70</f>
        <v>0</v>
      </c>
      <c r="F70">
        <f t="shared" si="10"/>
        <v>325</v>
      </c>
      <c r="G70">
        <f t="shared" si="11"/>
        <v>328.48</v>
      </c>
      <c r="H70" s="154"/>
      <c r="I70">
        <f>BRPL_EOD!AG70+BRPL_EOD!AH70</f>
        <v>91.94</v>
      </c>
      <c r="J70">
        <f>BYPL_EOD!AG70+BYPL_EOD!AH70</f>
        <v>52.23</v>
      </c>
      <c r="K70">
        <f>MES_EOD!AG70+MES_EOD!AH70</f>
        <v>19.7</v>
      </c>
      <c r="L70">
        <f>NDMC_EOD!AG70+NDMC_EOD!AH70</f>
        <v>98.48</v>
      </c>
      <c r="M70">
        <f>TPDDL_EOD!AG70+TPDDL_EOD!AH70</f>
        <v>62.66</v>
      </c>
      <c r="N70">
        <f t="shared" si="6"/>
        <v>325.01</v>
      </c>
      <c r="O70" s="154">
        <f t="shared" si="7"/>
        <v>3.4700000000000273</v>
      </c>
      <c r="P70" s="209">
        <v>92.921606104427553</v>
      </c>
      <c r="Q70" s="209">
        <v>52.787638534198948</v>
      </c>
      <c r="R70" s="209">
        <v>19.910328912956526</v>
      </c>
      <c r="S70" s="209">
        <v>99.531431032891305</v>
      </c>
      <c r="T70" s="209">
        <v>63.328995415525675</v>
      </c>
      <c r="U70" s="156">
        <f t="shared" si="8"/>
        <v>328.48</v>
      </c>
      <c r="V70" s="154">
        <f t="shared" si="9"/>
        <v>0</v>
      </c>
    </row>
    <row r="71" spans="1:22">
      <c r="A71" t="s">
        <v>113</v>
      </c>
      <c r="B71">
        <f>PPCL!B71</f>
        <v>325</v>
      </c>
      <c r="C71">
        <f>PPCL!C71</f>
        <v>0</v>
      </c>
      <c r="D71">
        <f>PPCL!M71</f>
        <v>328.37599999999998</v>
      </c>
      <c r="E71">
        <f>PPCL!N71</f>
        <v>0</v>
      </c>
      <c r="F71">
        <f t="shared" si="10"/>
        <v>325</v>
      </c>
      <c r="G71">
        <f t="shared" si="11"/>
        <v>328.37599999999998</v>
      </c>
      <c r="H71" s="154"/>
      <c r="I71">
        <f>BRPL_EOD!AG71+BRPL_EOD!AH71</f>
        <v>91.94</v>
      </c>
      <c r="J71">
        <f>BYPL_EOD!AG71+BYPL_EOD!AH71</f>
        <v>52.23</v>
      </c>
      <c r="K71">
        <f>MES_EOD!AG71+MES_EOD!AH71</f>
        <v>19.7</v>
      </c>
      <c r="L71">
        <f>NDMC_EOD!AG71+NDMC_EOD!AH71</f>
        <v>98.48</v>
      </c>
      <c r="M71">
        <f>TPDDL_EOD!AG71+TPDDL_EOD!AH71</f>
        <v>62.66</v>
      </c>
      <c r="N71">
        <f t="shared" si="6"/>
        <v>325.01</v>
      </c>
      <c r="O71" s="154">
        <f t="shared" si="7"/>
        <v>3.3659999999999854</v>
      </c>
      <c r="P71" s="209">
        <v>92.89218620965508</v>
      </c>
      <c r="Q71" s="209">
        <v>52.770925448447734</v>
      </c>
      <c r="R71" s="209">
        <v>19.904025106919786</v>
      </c>
      <c r="S71" s="209">
        <v>99.499918402510687</v>
      </c>
      <c r="T71" s="209">
        <v>63.308944832466686</v>
      </c>
      <c r="U71" s="156">
        <f t="shared" si="8"/>
        <v>328.37599999999998</v>
      </c>
      <c r="V71" s="154">
        <f t="shared" si="9"/>
        <v>0</v>
      </c>
    </row>
    <row r="72" spans="1:22">
      <c r="A72" t="s">
        <v>114</v>
      </c>
      <c r="B72">
        <f>PPCL!B72</f>
        <v>325</v>
      </c>
      <c r="C72">
        <f>PPCL!C72</f>
        <v>0</v>
      </c>
      <c r="D72">
        <f>PPCL!M72</f>
        <v>329.86799999999999</v>
      </c>
      <c r="E72">
        <f>PPCL!N72</f>
        <v>0</v>
      </c>
      <c r="F72">
        <f t="shared" si="10"/>
        <v>325</v>
      </c>
      <c r="G72">
        <f t="shared" si="11"/>
        <v>329.86799999999999</v>
      </c>
      <c r="H72" s="154"/>
      <c r="I72">
        <f>BRPL_EOD!AG72+BRPL_EOD!AH72</f>
        <v>91.94</v>
      </c>
      <c r="J72">
        <f>BYPL_EOD!AG72+BYPL_EOD!AH72</f>
        <v>52.23</v>
      </c>
      <c r="K72">
        <f>MES_EOD!AG72+MES_EOD!AH72</f>
        <v>19.7</v>
      </c>
      <c r="L72">
        <f>NDMC_EOD!AG72+NDMC_EOD!AH72</f>
        <v>98.48</v>
      </c>
      <c r="M72">
        <f>TPDDL_EOD!AG72+TPDDL_EOD!AH72</f>
        <v>62.66</v>
      </c>
      <c r="N72">
        <f t="shared" si="6"/>
        <v>325.01</v>
      </c>
      <c r="O72" s="154">
        <f t="shared" si="7"/>
        <v>4.8580000000000041</v>
      </c>
      <c r="P72" s="209">
        <v>93.314248546198584</v>
      </c>
      <c r="Q72" s="209">
        <v>53.010693947878529</v>
      </c>
      <c r="R72" s="209">
        <v>19.994460478139136</v>
      </c>
      <c r="S72" s="209">
        <v>99.952003446047812</v>
      </c>
      <c r="T72" s="209">
        <v>63.596593581735945</v>
      </c>
      <c r="U72" s="156">
        <f t="shared" si="8"/>
        <v>329.86799999999999</v>
      </c>
      <c r="V72" s="154">
        <f t="shared" si="9"/>
        <v>0</v>
      </c>
    </row>
    <row r="73" spans="1:22">
      <c r="A73" t="s">
        <v>115</v>
      </c>
      <c r="B73">
        <f>PPCL!B73</f>
        <v>325</v>
      </c>
      <c r="C73">
        <f>PPCL!C73</f>
        <v>0</v>
      </c>
      <c r="D73">
        <f>PPCL!M73</f>
        <v>329.40400000000005</v>
      </c>
      <c r="E73">
        <f>PPCL!N73</f>
        <v>0</v>
      </c>
      <c r="F73">
        <f t="shared" si="10"/>
        <v>325</v>
      </c>
      <c r="G73">
        <f t="shared" si="11"/>
        <v>329.40400000000005</v>
      </c>
      <c r="H73" s="154"/>
      <c r="I73">
        <f>BRPL_EOD!AG73+BRPL_EOD!AH73</f>
        <v>91.94</v>
      </c>
      <c r="J73">
        <f>BYPL_EOD!AG73+BYPL_EOD!AH73</f>
        <v>52.23</v>
      </c>
      <c r="K73">
        <f>MES_EOD!AG73+MES_EOD!AH73</f>
        <v>19.7</v>
      </c>
      <c r="L73">
        <f>NDMC_EOD!AG73+NDMC_EOD!AH73</f>
        <v>98.48</v>
      </c>
      <c r="M73">
        <f>TPDDL_EOD!AG73+TPDDL_EOD!AH73</f>
        <v>62.66</v>
      </c>
      <c r="N73">
        <f t="shared" si="6"/>
        <v>325.01</v>
      </c>
      <c r="O73" s="154">
        <f t="shared" si="7"/>
        <v>4.3940000000000623</v>
      </c>
      <c r="P73" s="209">
        <v>93.182990554136808</v>
      </c>
      <c r="Q73" s="209">
        <v>52.936127872988536</v>
      </c>
      <c r="R73" s="209">
        <v>19.966335805052154</v>
      </c>
      <c r="S73" s="209">
        <v>99.811408633580527</v>
      </c>
      <c r="T73" s="209">
        <v>63.507137134242036</v>
      </c>
      <c r="U73" s="156">
        <f t="shared" si="8"/>
        <v>329.40400000000005</v>
      </c>
      <c r="V73" s="154">
        <f t="shared" si="9"/>
        <v>0</v>
      </c>
    </row>
    <row r="74" spans="1:22">
      <c r="A74" t="s">
        <v>116</v>
      </c>
      <c r="B74">
        <f>PPCL!B74</f>
        <v>325</v>
      </c>
      <c r="C74">
        <f>PPCL!C74</f>
        <v>0</v>
      </c>
      <c r="D74">
        <f>PPCL!M74</f>
        <v>330.09600000000006</v>
      </c>
      <c r="E74">
        <f>PPCL!N74</f>
        <v>0</v>
      </c>
      <c r="F74">
        <f t="shared" si="10"/>
        <v>325</v>
      </c>
      <c r="G74">
        <f t="shared" si="11"/>
        <v>330.09600000000006</v>
      </c>
      <c r="H74" s="154"/>
      <c r="I74">
        <f>BRPL_EOD!AG74+BRPL_EOD!AH74</f>
        <v>91.94</v>
      </c>
      <c r="J74">
        <f>BYPL_EOD!AG74+BYPL_EOD!AH74</f>
        <v>52.23</v>
      </c>
      <c r="K74">
        <f>MES_EOD!AG74+MES_EOD!AH74</f>
        <v>19.7</v>
      </c>
      <c r="L74">
        <f>NDMC_EOD!AG74+NDMC_EOD!AH74</f>
        <v>98.48</v>
      </c>
      <c r="M74">
        <f>TPDDL_EOD!AG74+TPDDL_EOD!AH74</f>
        <v>62.66</v>
      </c>
      <c r="N74">
        <f t="shared" si="6"/>
        <v>325.01</v>
      </c>
      <c r="O74" s="154">
        <f t="shared" si="7"/>
        <v>5.0860000000000696</v>
      </c>
      <c r="P74" s="209">
        <v>93.378746007815167</v>
      </c>
      <c r="Q74" s="209">
        <v>53.047334174333109</v>
      </c>
      <c r="R74" s="209">
        <v>20.008280360604292</v>
      </c>
      <c r="S74" s="209">
        <v>100.02108882803608</v>
      </c>
      <c r="T74" s="209">
        <v>63.640550629211425</v>
      </c>
      <c r="U74" s="156">
        <f t="shared" si="8"/>
        <v>330.09600000000006</v>
      </c>
      <c r="V74" s="154">
        <f t="shared" si="9"/>
        <v>0</v>
      </c>
    </row>
    <row r="75" spans="1:22">
      <c r="A75" t="s">
        <v>117</v>
      </c>
      <c r="B75">
        <f>PPCL!B75</f>
        <v>325</v>
      </c>
      <c r="C75">
        <f>PPCL!C75</f>
        <v>0</v>
      </c>
      <c r="D75">
        <f>PPCL!M75</f>
        <v>273.08</v>
      </c>
      <c r="E75">
        <f>PPCL!N75</f>
        <v>0</v>
      </c>
      <c r="F75">
        <f t="shared" si="10"/>
        <v>325</v>
      </c>
      <c r="G75">
        <f t="shared" si="11"/>
        <v>273.08</v>
      </c>
      <c r="H75" s="154"/>
      <c r="I75">
        <f>BRPL_EOD!AG75+BRPL_EOD!AH75</f>
        <v>91.94</v>
      </c>
      <c r="J75">
        <f>BYPL_EOD!AG75+BYPL_EOD!AH75</f>
        <v>52.23</v>
      </c>
      <c r="K75">
        <f>MES_EOD!AG75+MES_EOD!AH75</f>
        <v>19.7</v>
      </c>
      <c r="L75">
        <f>NDMC_EOD!AG75+NDMC_EOD!AH75</f>
        <v>98.48</v>
      </c>
      <c r="M75">
        <f>TPDDL_EOD!AG75+TPDDL_EOD!AH75</f>
        <v>62.66</v>
      </c>
      <c r="N75">
        <f t="shared" si="6"/>
        <v>325.01</v>
      </c>
      <c r="O75" s="154">
        <f t="shared" si="7"/>
        <v>-51.930000000000007</v>
      </c>
      <c r="P75">
        <v>77.24985446601643</v>
      </c>
      <c r="Q75">
        <v>43.88470631672871</v>
      </c>
      <c r="R75">
        <v>16.552339928002215</v>
      </c>
      <c r="S75">
        <v>82.744895233992807</v>
      </c>
      <c r="T75">
        <v>52.648204055259832</v>
      </c>
      <c r="U75" s="156">
        <f t="shared" si="8"/>
        <v>273.08</v>
      </c>
      <c r="V75" s="154">
        <f t="shared" si="9"/>
        <v>0</v>
      </c>
    </row>
    <row r="76" spans="1:22">
      <c r="A76" t="s">
        <v>118</v>
      </c>
      <c r="B76">
        <f>PPCL!B76</f>
        <v>325</v>
      </c>
      <c r="C76">
        <f>PPCL!C76</f>
        <v>0</v>
      </c>
      <c r="D76">
        <f>PPCL!M76</f>
        <v>153.22399999999999</v>
      </c>
      <c r="E76">
        <f>PPCL!N76</f>
        <v>0</v>
      </c>
      <c r="F76">
        <f t="shared" si="10"/>
        <v>325</v>
      </c>
      <c r="G76">
        <f t="shared" si="11"/>
        <v>153.22399999999999</v>
      </c>
      <c r="H76" s="154"/>
      <c r="I76">
        <f>BRPL_EOD!AG76+BRPL_EOD!AH76</f>
        <v>91.94</v>
      </c>
      <c r="J76">
        <f>BYPL_EOD!AG76+BYPL_EOD!AH76</f>
        <v>52.23</v>
      </c>
      <c r="K76">
        <f>MES_EOD!AG76+MES_EOD!AH76</f>
        <v>19.7</v>
      </c>
      <c r="L76">
        <f>NDMC_EOD!AG76+NDMC_EOD!AH76</f>
        <v>98.48</v>
      </c>
      <c r="M76">
        <f>TPDDL_EOD!AG76+TPDDL_EOD!AH76</f>
        <v>62.66</v>
      </c>
      <c r="N76">
        <f t="shared" si="6"/>
        <v>325.01</v>
      </c>
      <c r="O76" s="154">
        <f t="shared" si="7"/>
        <v>-171.786</v>
      </c>
      <c r="P76">
        <v>43.34455727516076</v>
      </c>
      <c r="Q76">
        <v>24.623517799452323</v>
      </c>
      <c r="R76">
        <v>9.2874459247407763</v>
      </c>
      <c r="S76">
        <v>46.427800744592474</v>
      </c>
      <c r="T76">
        <v>29.54067825605366</v>
      </c>
      <c r="U76" s="156">
        <f t="shared" si="8"/>
        <v>153.22399999999999</v>
      </c>
      <c r="V76" s="154">
        <f t="shared" si="9"/>
        <v>0</v>
      </c>
    </row>
    <row r="77" spans="1:22">
      <c r="A77" t="s">
        <v>119</v>
      </c>
      <c r="B77">
        <f>PPCL!B77</f>
        <v>325</v>
      </c>
      <c r="C77">
        <f>PPCL!C77</f>
        <v>0</v>
      </c>
      <c r="D77">
        <f>PPCL!M77</f>
        <v>156.29599999999999</v>
      </c>
      <c r="E77">
        <f>PPCL!N77</f>
        <v>0</v>
      </c>
      <c r="F77">
        <f t="shared" si="10"/>
        <v>325</v>
      </c>
      <c r="G77">
        <f t="shared" si="11"/>
        <v>156.29599999999999</v>
      </c>
      <c r="H77" s="154"/>
      <c r="I77">
        <f>BRPL_EOD!AG77+BRPL_EOD!AH77</f>
        <v>91.94</v>
      </c>
      <c r="J77">
        <f>BYPL_EOD!AG77+BYPL_EOD!AH77</f>
        <v>52.23</v>
      </c>
      <c r="K77">
        <f>MES_EOD!AG77+MES_EOD!AH77</f>
        <v>19.7</v>
      </c>
      <c r="L77">
        <f>NDMC_EOD!AG77+NDMC_EOD!AH77</f>
        <v>98.48</v>
      </c>
      <c r="M77">
        <f>TPDDL_EOD!AG77+TPDDL_EOD!AH77</f>
        <v>62.66</v>
      </c>
      <c r="N77">
        <f t="shared" si="6"/>
        <v>325.01</v>
      </c>
      <c r="O77" s="154">
        <f t="shared" si="7"/>
        <v>-168.714</v>
      </c>
      <c r="P77">
        <v>44.213575705362906</v>
      </c>
      <c r="Q77">
        <v>25.11719664010338</v>
      </c>
      <c r="R77">
        <v>9.4736506569028638</v>
      </c>
      <c r="S77">
        <v>47.358635365065687</v>
      </c>
      <c r="T77">
        <v>30.132941632565149</v>
      </c>
      <c r="U77" s="156">
        <f t="shared" si="8"/>
        <v>156.29599999999999</v>
      </c>
      <c r="V77" s="154">
        <f t="shared" si="9"/>
        <v>0</v>
      </c>
    </row>
    <row r="78" spans="1:22">
      <c r="A78" t="s">
        <v>120</v>
      </c>
      <c r="B78">
        <f>PPCL!B78</f>
        <v>325</v>
      </c>
      <c r="C78">
        <f>PPCL!C78</f>
        <v>0</v>
      </c>
      <c r="D78">
        <f>PPCL!M78</f>
        <v>161.91200000000001</v>
      </c>
      <c r="E78">
        <f>PPCL!N78</f>
        <v>0</v>
      </c>
      <c r="F78">
        <f t="shared" si="10"/>
        <v>325</v>
      </c>
      <c r="G78">
        <f t="shared" si="11"/>
        <v>161.91200000000001</v>
      </c>
      <c r="H78" s="154"/>
      <c r="I78">
        <f>BRPL_EOD!AG78+BRPL_EOD!AH78</f>
        <v>91.94</v>
      </c>
      <c r="J78">
        <f>BYPL_EOD!AG78+BYPL_EOD!AH78</f>
        <v>52.23</v>
      </c>
      <c r="K78">
        <f>MES_EOD!AG78+MES_EOD!AH78</f>
        <v>19.7</v>
      </c>
      <c r="L78">
        <f>NDMC_EOD!AG78+NDMC_EOD!AH78</f>
        <v>98.48</v>
      </c>
      <c r="M78">
        <f>TPDDL_EOD!AG78+TPDDL_EOD!AH78</f>
        <v>62.66</v>
      </c>
      <c r="N78">
        <f t="shared" si="6"/>
        <v>325.01</v>
      </c>
      <c r="O78" s="154">
        <f t="shared" si="7"/>
        <v>-163.09799999999998</v>
      </c>
      <c r="P78">
        <v>45.802250023076212</v>
      </c>
      <c r="Q78">
        <v>26.019703270668593</v>
      </c>
      <c r="R78">
        <v>9.8140561828866808</v>
      </c>
      <c r="S78">
        <v>49.060317405618292</v>
      </c>
      <c r="T78">
        <v>31.215673117750224</v>
      </c>
      <c r="U78" s="156">
        <f t="shared" si="8"/>
        <v>161.91199999999998</v>
      </c>
      <c r="V78" s="154">
        <f t="shared" si="9"/>
        <v>0</v>
      </c>
    </row>
    <row r="79" spans="1:22">
      <c r="A79" t="s">
        <v>121</v>
      </c>
      <c r="B79">
        <f>PPCL!B79</f>
        <v>325</v>
      </c>
      <c r="C79">
        <f>PPCL!C79</f>
        <v>0</v>
      </c>
      <c r="D79">
        <f>PPCL!M79</f>
        <v>162.12799999999999</v>
      </c>
      <c r="E79">
        <f>PPCL!N79</f>
        <v>0</v>
      </c>
      <c r="F79">
        <f t="shared" si="10"/>
        <v>325</v>
      </c>
      <c r="G79">
        <f t="shared" si="11"/>
        <v>162.12799999999999</v>
      </c>
      <c r="H79" s="154"/>
      <c r="I79">
        <f>BRPL_EOD!AG79+BRPL_EOD!AH79</f>
        <v>91.94</v>
      </c>
      <c r="J79">
        <f>BYPL_EOD!AG79+BYPL_EOD!AH79</f>
        <v>52.23</v>
      </c>
      <c r="K79">
        <f>MES_EOD!AG79+MES_EOD!AH79</f>
        <v>19.7</v>
      </c>
      <c r="L79">
        <f>NDMC_EOD!AG79+NDMC_EOD!AH79</f>
        <v>98.48</v>
      </c>
      <c r="M79">
        <f>TPDDL_EOD!AG79+TPDDL_EOD!AH79</f>
        <v>62.66</v>
      </c>
      <c r="N79">
        <f t="shared" si="6"/>
        <v>325.01</v>
      </c>
      <c r="O79" s="154">
        <f t="shared" si="7"/>
        <v>-162.88200000000001</v>
      </c>
      <c r="P79">
        <v>45.863352881449792</v>
      </c>
      <c r="Q79">
        <v>26.054415064151872</v>
      </c>
      <c r="R79">
        <v>9.8271487031168263</v>
      </c>
      <c r="S79">
        <v>49.125766714870309</v>
      </c>
      <c r="T79">
        <v>31.257316636411183</v>
      </c>
      <c r="U79" s="156">
        <f t="shared" si="8"/>
        <v>162.12799999999999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110</v>
      </c>
      <c r="D80">
        <f>PPCL!M80</f>
        <v>163.47599999999997</v>
      </c>
      <c r="E80">
        <f>PPCL!N80</f>
        <v>0</v>
      </c>
      <c r="F80">
        <f t="shared" si="10"/>
        <v>275</v>
      </c>
      <c r="G80">
        <f t="shared" si="11"/>
        <v>163.47599999999997</v>
      </c>
      <c r="H80" s="154"/>
      <c r="I80">
        <f>BRPL_EOD!AG80+BRPL_EOD!AH80</f>
        <v>42</v>
      </c>
      <c r="J80">
        <f>BYPL_EOD!AG80+BYPL_EOD!AH80</f>
        <v>23.31</v>
      </c>
      <c r="K80">
        <f>MES_EOD!AG80+MES_EOD!AH80</f>
        <v>8.7899999999999991</v>
      </c>
      <c r="L80">
        <f>NDMC_EOD!AG80+NDMC_EOD!AH80</f>
        <v>43.94</v>
      </c>
      <c r="M80">
        <f>TPDDL_EOD!AG80+TPDDL_EOD!AH80</f>
        <v>27.96</v>
      </c>
      <c r="N80">
        <f t="shared" si="6"/>
        <v>146</v>
      </c>
      <c r="O80" s="154">
        <f t="shared" si="7"/>
        <v>17.475999999999971</v>
      </c>
      <c r="P80">
        <v>47.027342465753414</v>
      </c>
      <c r="Q80">
        <v>26.100175068493144</v>
      </c>
      <c r="R80">
        <v>9.8421509589041065</v>
      </c>
      <c r="S80">
        <v>49.199557808219168</v>
      </c>
      <c r="T80">
        <v>31.306773698630131</v>
      </c>
      <c r="U80" s="156">
        <f t="shared" si="8"/>
        <v>163.47599999999997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110</v>
      </c>
      <c r="D81">
        <f>PPCL!M81</f>
        <v>163.76399999999998</v>
      </c>
      <c r="E81">
        <f>PPCL!N81</f>
        <v>0</v>
      </c>
      <c r="F81">
        <f t="shared" si="10"/>
        <v>275</v>
      </c>
      <c r="G81">
        <f t="shared" si="11"/>
        <v>163.76399999999998</v>
      </c>
      <c r="H81" s="154"/>
      <c r="I81">
        <f>BRPL_EOD!AG81+BRPL_EOD!AH81</f>
        <v>45.83</v>
      </c>
      <c r="J81">
        <f>BYPL_EOD!AG81+BYPL_EOD!AH81</f>
        <v>26.03</v>
      </c>
      <c r="K81">
        <f>MES_EOD!AG81+MES_EOD!AH81</f>
        <v>9.82</v>
      </c>
      <c r="L81">
        <f>NDMC_EOD!AG81+NDMC_EOD!AH81</f>
        <v>49.09</v>
      </c>
      <c r="M81">
        <f>TPDDL_EOD!AG81+TPDDL_EOD!AH81</f>
        <v>31.23</v>
      </c>
      <c r="N81">
        <f t="shared" si="6"/>
        <v>162</v>
      </c>
      <c r="O81" s="154">
        <f t="shared" si="7"/>
        <v>1.7639999999999816</v>
      </c>
      <c r="P81">
        <v>46.329037777777771</v>
      </c>
      <c r="Q81">
        <v>26.313437777777775</v>
      </c>
      <c r="R81">
        <v>9.926928888888888</v>
      </c>
      <c r="S81">
        <v>49.624535555555553</v>
      </c>
      <c r="T81">
        <v>31.570059999999998</v>
      </c>
      <c r="U81" s="156">
        <f t="shared" si="8"/>
        <v>163.76400000000001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110</v>
      </c>
      <c r="D82">
        <f>PPCL!M82</f>
        <v>163.55599999999998</v>
      </c>
      <c r="E82">
        <f>PPCL!N82</f>
        <v>0</v>
      </c>
      <c r="F82">
        <f t="shared" si="10"/>
        <v>275</v>
      </c>
      <c r="G82">
        <f t="shared" si="11"/>
        <v>163.55599999999998</v>
      </c>
      <c r="H82" s="154"/>
      <c r="I82">
        <f>BRPL_EOD!AG82+BRPL_EOD!AH82</f>
        <v>46.68</v>
      </c>
      <c r="J82">
        <f>BYPL_EOD!AG82+BYPL_EOD!AH82</f>
        <v>25.84</v>
      </c>
      <c r="K82">
        <f>MES_EOD!AG82+MES_EOD!AH82</f>
        <v>9.75</v>
      </c>
      <c r="L82">
        <f>NDMC_EOD!AG82+NDMC_EOD!AH82</f>
        <v>48.73</v>
      </c>
      <c r="M82">
        <f>TPDDL_EOD!AG82+TPDDL_EOD!AH82</f>
        <v>31.01</v>
      </c>
      <c r="N82">
        <f t="shared" si="6"/>
        <v>162.01</v>
      </c>
      <c r="O82" s="154">
        <f t="shared" si="7"/>
        <v>1.5459999999999923</v>
      </c>
      <c r="P82">
        <v>47.125449540151841</v>
      </c>
      <c r="Q82">
        <v>26.086581322140606</v>
      </c>
      <c r="R82">
        <v>9.8430405530522798</v>
      </c>
      <c r="S82">
        <v>49.195011912844883</v>
      </c>
      <c r="T82">
        <v>31.305916671810383</v>
      </c>
      <c r="U82" s="156">
        <f t="shared" si="8"/>
        <v>163.55600000000001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110</v>
      </c>
      <c r="D83">
        <f>PPCL!M83</f>
        <v>164.988</v>
      </c>
      <c r="E83">
        <f>PPCL!N83</f>
        <v>0</v>
      </c>
      <c r="F83">
        <f t="shared" si="10"/>
        <v>275</v>
      </c>
      <c r="G83">
        <f t="shared" si="11"/>
        <v>164.988</v>
      </c>
      <c r="H83" s="154"/>
      <c r="I83">
        <f>BRPL_EOD!AG83+BRPL_EOD!AH83</f>
        <v>46.68</v>
      </c>
      <c r="J83">
        <f>BYPL_EOD!AG83+BYPL_EOD!AH83</f>
        <v>25.84</v>
      </c>
      <c r="K83">
        <f>MES_EOD!AG83+MES_EOD!AH83</f>
        <v>9.75</v>
      </c>
      <c r="L83">
        <f>NDMC_EOD!AG83+NDMC_EOD!AH83</f>
        <v>48.73</v>
      </c>
      <c r="M83">
        <f>TPDDL_EOD!AG83+TPDDL_EOD!AH83</f>
        <v>31.01</v>
      </c>
      <c r="N83">
        <f t="shared" si="6"/>
        <v>162.01</v>
      </c>
      <c r="O83" s="154">
        <f t="shared" si="7"/>
        <v>2.9780000000000086</v>
      </c>
      <c r="P83">
        <v>47.538052218998828</v>
      </c>
      <c r="Q83">
        <v>26.314980062959076</v>
      </c>
      <c r="R83">
        <v>9.9292204184926867</v>
      </c>
      <c r="S83">
        <v>49.625734460835751</v>
      </c>
      <c r="T83">
        <v>31.580012838713664</v>
      </c>
      <c r="U83" s="156">
        <f t="shared" si="8"/>
        <v>164.988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110</v>
      </c>
      <c r="D84">
        <f>PPCL!M84</f>
        <v>164.99600000000001</v>
      </c>
      <c r="E84">
        <f>PPCL!N84</f>
        <v>0</v>
      </c>
      <c r="F84">
        <f t="shared" si="10"/>
        <v>275</v>
      </c>
      <c r="G84">
        <f t="shared" si="11"/>
        <v>164.99600000000001</v>
      </c>
      <c r="H84" s="154"/>
      <c r="I84">
        <f>BRPL_EOD!AG84+BRPL_EOD!AH84</f>
        <v>46.68</v>
      </c>
      <c r="J84">
        <f>BYPL_EOD!AG84+BYPL_EOD!AH84</f>
        <v>25.84</v>
      </c>
      <c r="K84">
        <f>MES_EOD!AG84+MES_EOD!AH84</f>
        <v>9.75</v>
      </c>
      <c r="L84">
        <f>NDMC_EOD!AG84+NDMC_EOD!AH84</f>
        <v>48.73</v>
      </c>
      <c r="M84">
        <f>TPDDL_EOD!AG84+TPDDL_EOD!AH84</f>
        <v>31.01</v>
      </c>
      <c r="N84">
        <f t="shared" si="6"/>
        <v>162.01</v>
      </c>
      <c r="O84" s="154">
        <f t="shared" si="7"/>
        <v>2.9860000000000184</v>
      </c>
      <c r="P84">
        <v>47.54035726189742</v>
      </c>
      <c r="Q84">
        <v>26.316256033578178</v>
      </c>
      <c r="R84">
        <v>9.9297018702549238</v>
      </c>
      <c r="S84">
        <v>49.628140732053581</v>
      </c>
      <c r="T84">
        <v>31.581544102215918</v>
      </c>
      <c r="U84" s="156">
        <f t="shared" si="8"/>
        <v>164.99600000000001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110</v>
      </c>
      <c r="D85">
        <f>PPCL!M85</f>
        <v>165.11600000000001</v>
      </c>
      <c r="E85">
        <f>PPCL!N85</f>
        <v>0</v>
      </c>
      <c r="F85">
        <f t="shared" si="10"/>
        <v>275</v>
      </c>
      <c r="G85">
        <f t="shared" si="11"/>
        <v>165.11600000000001</v>
      </c>
      <c r="H85" s="154"/>
      <c r="I85">
        <f>BRPL_EOD!AG85+BRPL_EOD!AH85</f>
        <v>45.83</v>
      </c>
      <c r="J85">
        <f>BYPL_EOD!AG85+BYPL_EOD!AH85</f>
        <v>26.03</v>
      </c>
      <c r="K85">
        <f>MES_EOD!AG85+MES_EOD!AH85</f>
        <v>9.82</v>
      </c>
      <c r="L85">
        <f>NDMC_EOD!AG85+NDMC_EOD!AH85</f>
        <v>49.09</v>
      </c>
      <c r="M85">
        <f>TPDDL_EOD!AG85+TPDDL_EOD!AH85</f>
        <v>31.23</v>
      </c>
      <c r="N85">
        <f t="shared" si="6"/>
        <v>162</v>
      </c>
      <c r="O85" s="154">
        <f t="shared" si="7"/>
        <v>3.1160000000000139</v>
      </c>
      <c r="P85">
        <v>46.71152024691358</v>
      </c>
      <c r="Q85">
        <v>26.53067580246914</v>
      </c>
      <c r="R85">
        <v>10.008883456790125</v>
      </c>
      <c r="S85">
        <v>50.034224938271613</v>
      </c>
      <c r="T85">
        <v>31.830695555555558</v>
      </c>
      <c r="U85" s="156">
        <f t="shared" si="8"/>
        <v>165.11600000000004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110</v>
      </c>
      <c r="D86">
        <f>PPCL!M86</f>
        <v>161.82000000000002</v>
      </c>
      <c r="E86">
        <f>PPCL!N86</f>
        <v>0</v>
      </c>
      <c r="F86">
        <f t="shared" si="10"/>
        <v>275</v>
      </c>
      <c r="G86">
        <f t="shared" si="11"/>
        <v>161.82000000000002</v>
      </c>
      <c r="H86" s="154"/>
      <c r="I86">
        <f>BRPL_EOD!AG86+BRPL_EOD!AH86</f>
        <v>45.83</v>
      </c>
      <c r="J86">
        <f>BYPL_EOD!AG86+BYPL_EOD!AH86</f>
        <v>26.03</v>
      </c>
      <c r="K86">
        <f>MES_EOD!AG86+MES_EOD!AH86</f>
        <v>9.82</v>
      </c>
      <c r="L86">
        <f>NDMC_EOD!AG86+NDMC_EOD!AH86</f>
        <v>49.09</v>
      </c>
      <c r="M86">
        <f>TPDDL_EOD!AG86+TPDDL_EOD!AH86</f>
        <v>31.23</v>
      </c>
      <c r="N86">
        <f t="shared" si="6"/>
        <v>162</v>
      </c>
      <c r="O86" s="154">
        <f t="shared" si="7"/>
        <v>-0.1799999999999784</v>
      </c>
      <c r="P86">
        <v>45.779077777777779</v>
      </c>
      <c r="Q86">
        <v>26.001077777777784</v>
      </c>
      <c r="R86">
        <v>9.8090888888888905</v>
      </c>
      <c r="S86">
        <v>49.035455555555565</v>
      </c>
      <c r="T86">
        <v>31.195300000000003</v>
      </c>
      <c r="U86" s="156">
        <f t="shared" si="8"/>
        <v>161.82000000000002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110</v>
      </c>
      <c r="D87">
        <f>PPCL!M87</f>
        <v>160.732</v>
      </c>
      <c r="E87">
        <f>PPCL!N87</f>
        <v>0</v>
      </c>
      <c r="F87">
        <f t="shared" si="10"/>
        <v>275</v>
      </c>
      <c r="G87">
        <f t="shared" si="11"/>
        <v>160.732</v>
      </c>
      <c r="H87" s="154"/>
      <c r="I87">
        <f>BRPL_EOD!AG87+BRPL_EOD!AH87</f>
        <v>45.83</v>
      </c>
      <c r="J87">
        <f>BYPL_EOD!AG87+BYPL_EOD!AH87</f>
        <v>26.03</v>
      </c>
      <c r="K87">
        <f>MES_EOD!AG87+MES_EOD!AH87</f>
        <v>9.82</v>
      </c>
      <c r="L87">
        <f>NDMC_EOD!AG87+NDMC_EOD!AH87</f>
        <v>49.09</v>
      </c>
      <c r="M87">
        <f>TPDDL_EOD!AG87+TPDDL_EOD!AH87</f>
        <v>31.23</v>
      </c>
      <c r="N87">
        <f t="shared" si="6"/>
        <v>162</v>
      </c>
      <c r="O87" s="154">
        <f t="shared" si="7"/>
        <v>-1.2680000000000007</v>
      </c>
      <c r="P87">
        <v>45.471281234567897</v>
      </c>
      <c r="Q87">
        <v>25.82625901234568</v>
      </c>
      <c r="R87">
        <v>9.7431372839506167</v>
      </c>
      <c r="S87">
        <v>48.705764691358027</v>
      </c>
      <c r="T87">
        <v>30.985557777777778</v>
      </c>
      <c r="U87" s="156">
        <f t="shared" si="8"/>
        <v>160.732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110</v>
      </c>
      <c r="D88">
        <f>PPCL!M88</f>
        <v>160.58799999999999</v>
      </c>
      <c r="E88">
        <f>PPCL!N88</f>
        <v>0</v>
      </c>
      <c r="F88">
        <f t="shared" si="10"/>
        <v>275</v>
      </c>
      <c r="G88">
        <f t="shared" si="11"/>
        <v>160.58799999999999</v>
      </c>
      <c r="H88" s="154"/>
      <c r="I88">
        <f>BRPL_EOD!AG88+BRPL_EOD!AH88</f>
        <v>45.83</v>
      </c>
      <c r="J88">
        <f>BYPL_EOD!AG88+BYPL_EOD!AH88</f>
        <v>26.03</v>
      </c>
      <c r="K88">
        <f>MES_EOD!AG88+MES_EOD!AH88</f>
        <v>9.82</v>
      </c>
      <c r="L88">
        <f>NDMC_EOD!AG88+NDMC_EOD!AH88</f>
        <v>49.09</v>
      </c>
      <c r="M88">
        <f>TPDDL_EOD!AG88+TPDDL_EOD!AH88</f>
        <v>31.23</v>
      </c>
      <c r="N88">
        <f t="shared" si="6"/>
        <v>162</v>
      </c>
      <c r="O88" s="154">
        <f t="shared" si="7"/>
        <v>-1.4120000000000061</v>
      </c>
      <c r="P88">
        <v>45.430543456790119</v>
      </c>
      <c r="Q88">
        <v>25.8031212345679</v>
      </c>
      <c r="R88">
        <v>9.7344083950617275</v>
      </c>
      <c r="S88">
        <v>48.662129135802473</v>
      </c>
      <c r="T88">
        <v>30.957797777777778</v>
      </c>
      <c r="U88" s="156">
        <f t="shared" si="8"/>
        <v>160.58799999999999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110</v>
      </c>
      <c r="D89">
        <f>PPCL!M89</f>
        <v>160.428</v>
      </c>
      <c r="E89">
        <f>PPCL!N89</f>
        <v>0</v>
      </c>
      <c r="F89">
        <f t="shared" si="10"/>
        <v>275</v>
      </c>
      <c r="G89">
        <f t="shared" si="11"/>
        <v>160.428</v>
      </c>
      <c r="H89" s="154"/>
      <c r="I89">
        <f>BRPL_EOD!AG89+BRPL_EOD!AH89</f>
        <v>45.83</v>
      </c>
      <c r="J89">
        <f>BYPL_EOD!AG89+BYPL_EOD!AH89</f>
        <v>26.03</v>
      </c>
      <c r="K89">
        <f>MES_EOD!AG89+MES_EOD!AH89</f>
        <v>9.82</v>
      </c>
      <c r="L89">
        <f>NDMC_EOD!AG89+NDMC_EOD!AH89</f>
        <v>49.09</v>
      </c>
      <c r="M89">
        <f>TPDDL_EOD!AG89+TPDDL_EOD!AH89</f>
        <v>31.23</v>
      </c>
      <c r="N89">
        <f t="shared" si="6"/>
        <v>162</v>
      </c>
      <c r="O89" s="154">
        <f t="shared" si="7"/>
        <v>-1.5720000000000027</v>
      </c>
      <c r="P89">
        <v>45.385279259259256</v>
      </c>
      <c r="Q89">
        <v>25.777412592592594</v>
      </c>
      <c r="R89">
        <v>9.7247096296296291</v>
      </c>
      <c r="S89">
        <v>48.613645185185185</v>
      </c>
      <c r="T89">
        <v>30.926953333333334</v>
      </c>
      <c r="U89" s="156">
        <f t="shared" si="8"/>
        <v>160.428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158.03599999999997</v>
      </c>
      <c r="E90">
        <f>PPCL!N90</f>
        <v>0</v>
      </c>
      <c r="F90">
        <f t="shared" si="10"/>
        <v>165</v>
      </c>
      <c r="G90">
        <f t="shared" si="11"/>
        <v>158.03599999999997</v>
      </c>
      <c r="H90" s="154"/>
      <c r="I90">
        <f>BRPL_EOD!AG90+BRPL_EOD!AH90</f>
        <v>41.02</v>
      </c>
      <c r="J90">
        <f>BYPL_EOD!AG90+BYPL_EOD!AH90</f>
        <v>23.3</v>
      </c>
      <c r="K90">
        <f>MES_EOD!AG90+MES_EOD!AH90</f>
        <v>8.7899999999999991</v>
      </c>
      <c r="L90">
        <f>NDMC_EOD!AG90+NDMC_EOD!AH90</f>
        <v>43.94</v>
      </c>
      <c r="M90">
        <f>TPDDL_EOD!AG90+TPDDL_EOD!AH90</f>
        <v>27.96</v>
      </c>
      <c r="N90">
        <f t="shared" si="6"/>
        <v>145.01000000000002</v>
      </c>
      <c r="O90" s="154">
        <f t="shared" si="7"/>
        <v>13.025999999999954</v>
      </c>
      <c r="P90">
        <v>44.704756361630224</v>
      </c>
      <c r="Q90">
        <v>25.392999103510096</v>
      </c>
      <c r="R90">
        <v>9.5795906489207603</v>
      </c>
      <c r="S90">
        <v>47.887054961726761</v>
      </c>
      <c r="T90">
        <v>30.471598924212117</v>
      </c>
      <c r="U90" s="156">
        <f t="shared" si="8"/>
        <v>158.03599999999994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140.80000000000001</v>
      </c>
      <c r="E91">
        <f>PPCL!N91</f>
        <v>0</v>
      </c>
      <c r="F91">
        <f t="shared" si="10"/>
        <v>165</v>
      </c>
      <c r="G91">
        <f t="shared" si="11"/>
        <v>140.80000000000001</v>
      </c>
      <c r="H91" s="154"/>
      <c r="I91">
        <f>BRPL_EOD!AG91+BRPL_EOD!AH91</f>
        <v>41.02</v>
      </c>
      <c r="J91">
        <f>BYPL_EOD!AG91+BYPL_EOD!AH91</f>
        <v>23.3</v>
      </c>
      <c r="K91">
        <f>MES_EOD!AG91+MES_EOD!AH91</f>
        <v>8.7899999999999991</v>
      </c>
      <c r="L91">
        <f>NDMC_EOD!AG91+NDMC_EOD!AH91</f>
        <v>43.94</v>
      </c>
      <c r="M91">
        <f>TPDDL_EOD!AG91+TPDDL_EOD!AH91</f>
        <v>27.96</v>
      </c>
      <c r="N91">
        <f t="shared" si="6"/>
        <v>145.01000000000002</v>
      </c>
      <c r="O91" s="154">
        <f t="shared" si="7"/>
        <v>-4.210000000000008</v>
      </c>
      <c r="P91">
        <v>39.829087649127651</v>
      </c>
      <c r="Q91">
        <v>22.62354320391697</v>
      </c>
      <c r="R91">
        <v>8.5348044962416374</v>
      </c>
      <c r="S91">
        <v>42.664312806013371</v>
      </c>
      <c r="T91">
        <v>27.148251844700365</v>
      </c>
      <c r="U91" s="156">
        <f t="shared" si="8"/>
        <v>140.79999999999998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142.09199999999998</v>
      </c>
      <c r="E92">
        <f>PPCL!N92</f>
        <v>0</v>
      </c>
      <c r="F92">
        <f t="shared" si="10"/>
        <v>165</v>
      </c>
      <c r="G92">
        <f t="shared" si="11"/>
        <v>142.09199999999998</v>
      </c>
      <c r="H92" s="154"/>
      <c r="I92">
        <f>BRPL_EOD!AG92+BRPL_EOD!AH92</f>
        <v>41.02</v>
      </c>
      <c r="J92">
        <f>BYPL_EOD!AG92+BYPL_EOD!AH92</f>
        <v>23.3</v>
      </c>
      <c r="K92">
        <f>MES_EOD!AG92+MES_EOD!AH92</f>
        <v>8.7899999999999991</v>
      </c>
      <c r="L92">
        <f>NDMC_EOD!AG92+NDMC_EOD!AH92</f>
        <v>43.94</v>
      </c>
      <c r="M92">
        <f>TPDDL_EOD!AG92+TPDDL_EOD!AH92</f>
        <v>27.96</v>
      </c>
      <c r="N92">
        <f t="shared" si="6"/>
        <v>145.01000000000002</v>
      </c>
      <c r="O92" s="154">
        <f t="shared" si="7"/>
        <v>-2.9180000000000348</v>
      </c>
      <c r="P92">
        <v>40.194564788635262</v>
      </c>
      <c r="Q92">
        <v>22.831139921384729</v>
      </c>
      <c r="R92">
        <v>8.6131210261361257</v>
      </c>
      <c r="S92">
        <v>43.055806358182181</v>
      </c>
      <c r="T92">
        <v>27.397367905661671</v>
      </c>
      <c r="U92" s="156">
        <f t="shared" si="8"/>
        <v>142.09199999999998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142.41200000000001</v>
      </c>
      <c r="E93">
        <f>PPCL!N93</f>
        <v>0</v>
      </c>
      <c r="F93">
        <f t="shared" si="10"/>
        <v>165</v>
      </c>
      <c r="G93">
        <f t="shared" si="11"/>
        <v>142.41200000000001</v>
      </c>
      <c r="H93" s="154"/>
      <c r="I93">
        <f>BRPL_EOD!AG93+BRPL_EOD!AH93</f>
        <v>41.02</v>
      </c>
      <c r="J93">
        <f>BYPL_EOD!AG93+BYPL_EOD!AH93</f>
        <v>23.3</v>
      </c>
      <c r="K93">
        <f>MES_EOD!AG93+MES_EOD!AH93</f>
        <v>8.7899999999999991</v>
      </c>
      <c r="L93">
        <f>NDMC_EOD!AG93+NDMC_EOD!AH93</f>
        <v>43.94</v>
      </c>
      <c r="M93">
        <f>TPDDL_EOD!AG93+TPDDL_EOD!AH93</f>
        <v>27.96</v>
      </c>
      <c r="N93">
        <f t="shared" si="6"/>
        <v>145.01000000000002</v>
      </c>
      <c r="O93" s="154">
        <f t="shared" si="7"/>
        <v>-2.5980000000000132</v>
      </c>
      <c r="P93">
        <v>40.285085442383284</v>
      </c>
      <c r="Q93">
        <v>22.882557065029996</v>
      </c>
      <c r="R93">
        <v>8.6325183090821298</v>
      </c>
      <c r="S93">
        <v>43.152770705468583</v>
      </c>
      <c r="T93">
        <v>27.459068478035995</v>
      </c>
      <c r="U93" s="156">
        <f t="shared" si="8"/>
        <v>142.41199999999998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144.12800000000001</v>
      </c>
      <c r="E94">
        <f>PPCL!N94</f>
        <v>0</v>
      </c>
      <c r="F94">
        <f t="shared" si="10"/>
        <v>165</v>
      </c>
      <c r="G94">
        <f t="shared" si="11"/>
        <v>144.12800000000001</v>
      </c>
      <c r="H94" s="154"/>
      <c r="I94">
        <f>BRPL_EOD!AG94+BRPL_EOD!AH94</f>
        <v>41.02</v>
      </c>
      <c r="J94">
        <f>BYPL_EOD!AG94+BYPL_EOD!AH94</f>
        <v>23.3</v>
      </c>
      <c r="K94">
        <f>MES_EOD!AG94+MES_EOD!AH94</f>
        <v>8.7899999999999991</v>
      </c>
      <c r="L94">
        <f>NDMC_EOD!AG94+NDMC_EOD!AH94</f>
        <v>43.94</v>
      </c>
      <c r="M94">
        <f>TPDDL_EOD!AG94+TPDDL_EOD!AH94</f>
        <v>27.96</v>
      </c>
      <c r="N94">
        <f t="shared" si="6"/>
        <v>145.01000000000002</v>
      </c>
      <c r="O94" s="154">
        <f t="shared" si="7"/>
        <v>-0.882000000000005</v>
      </c>
      <c r="P94">
        <v>40.770502448107031</v>
      </c>
      <c r="Q94">
        <v>23.158281497827737</v>
      </c>
      <c r="R94">
        <v>8.7365362388800758</v>
      </c>
      <c r="S94">
        <v>43.672742017791876</v>
      </c>
      <c r="T94">
        <v>27.789937797393282</v>
      </c>
      <c r="U94" s="156">
        <f t="shared" si="8"/>
        <v>144.12800000000001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143.67200000000003</v>
      </c>
      <c r="E95">
        <f>PPCL!N95</f>
        <v>0</v>
      </c>
      <c r="F95">
        <f t="shared" si="10"/>
        <v>165</v>
      </c>
      <c r="G95">
        <f t="shared" si="11"/>
        <v>143.67200000000003</v>
      </c>
      <c r="H95" s="154"/>
      <c r="I95">
        <f>BRPL_EOD!AG95+BRPL_EOD!AH95</f>
        <v>41.02</v>
      </c>
      <c r="J95">
        <f>BYPL_EOD!AG95+BYPL_EOD!AH95</f>
        <v>23.3</v>
      </c>
      <c r="K95">
        <f>MES_EOD!AG95+MES_EOD!AH95</f>
        <v>8.7899999999999991</v>
      </c>
      <c r="L95">
        <f>NDMC_EOD!AG95+NDMC_EOD!AH95</f>
        <v>43.94</v>
      </c>
      <c r="M95">
        <f>TPDDL_EOD!AG95+TPDDL_EOD!AH95</f>
        <v>27.96</v>
      </c>
      <c r="N95">
        <f t="shared" si="6"/>
        <v>145.01000000000002</v>
      </c>
      <c r="O95" s="154">
        <f t="shared" si="7"/>
        <v>-1.3379999999999939</v>
      </c>
      <c r="P95">
        <v>40.641510516516107</v>
      </c>
      <c r="Q95">
        <v>23.085012068133235</v>
      </c>
      <c r="R95">
        <v>8.7088951106820218</v>
      </c>
      <c r="S95">
        <v>43.534567822908762</v>
      </c>
      <c r="T95">
        <v>27.702014481759882</v>
      </c>
      <c r="U95" s="156">
        <f t="shared" si="8"/>
        <v>143.672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143.28</v>
      </c>
      <c r="E96">
        <f>PPCL!N96</f>
        <v>0</v>
      </c>
      <c r="F96">
        <f t="shared" si="10"/>
        <v>165</v>
      </c>
      <c r="G96">
        <f t="shared" si="11"/>
        <v>143.28</v>
      </c>
      <c r="H96" s="154"/>
      <c r="I96">
        <f>BRPL_EOD!AG96+BRPL_EOD!AH96</f>
        <v>41.02</v>
      </c>
      <c r="J96">
        <f>BYPL_EOD!AG96+BYPL_EOD!AH96</f>
        <v>23.3</v>
      </c>
      <c r="K96">
        <f>MES_EOD!AG96+MES_EOD!AH96</f>
        <v>8.7899999999999991</v>
      </c>
      <c r="L96">
        <f>NDMC_EOD!AG96+NDMC_EOD!AH96</f>
        <v>43.94</v>
      </c>
      <c r="M96">
        <f>TPDDL_EOD!AG96+TPDDL_EOD!AH96</f>
        <v>27.96</v>
      </c>
      <c r="N96">
        <f t="shared" si="6"/>
        <v>145.01000000000002</v>
      </c>
      <c r="O96" s="154">
        <f t="shared" si="7"/>
        <v>-1.7300000000000182</v>
      </c>
      <c r="P96">
        <v>40.530622715674781</v>
      </c>
      <c r="Q96">
        <v>23.022026067167779</v>
      </c>
      <c r="R96">
        <v>8.6851334390731658</v>
      </c>
      <c r="S96">
        <v>43.415786497482927</v>
      </c>
      <c r="T96">
        <v>27.626431280601334</v>
      </c>
      <c r="U96" s="156">
        <f t="shared" si="8"/>
        <v>143.27999999999997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143.02399999999997</v>
      </c>
      <c r="E97">
        <f>PPCL!N97</f>
        <v>0</v>
      </c>
      <c r="F97">
        <f t="shared" si="10"/>
        <v>165</v>
      </c>
      <c r="G97">
        <f t="shared" si="11"/>
        <v>143.02399999999997</v>
      </c>
      <c r="H97" s="154"/>
      <c r="I97">
        <f>BRPL_EOD!AG97+BRPL_EOD!AH97</f>
        <v>41.02</v>
      </c>
      <c r="J97">
        <f>BYPL_EOD!AG97+BYPL_EOD!AH97</f>
        <v>23.3</v>
      </c>
      <c r="K97">
        <f>MES_EOD!AG97+MES_EOD!AH97</f>
        <v>8.7899999999999991</v>
      </c>
      <c r="L97">
        <f>NDMC_EOD!AG97+NDMC_EOD!AH97</f>
        <v>43.94</v>
      </c>
      <c r="M97">
        <f>TPDDL_EOD!AG97+TPDDL_EOD!AH97</f>
        <v>27.96</v>
      </c>
      <c r="N97">
        <f t="shared" si="6"/>
        <v>145.01000000000002</v>
      </c>
      <c r="O97" s="154">
        <f t="shared" si="7"/>
        <v>-1.9860000000000468</v>
      </c>
      <c r="P97">
        <v>40.458206192676357</v>
      </c>
      <c r="Q97">
        <v>22.980892352251562</v>
      </c>
      <c r="R97">
        <v>8.6696156127163615</v>
      </c>
      <c r="S97">
        <v>43.338215019653802</v>
      </c>
      <c r="T97">
        <v>27.577070822701874</v>
      </c>
      <c r="U97" s="156">
        <f t="shared" si="8"/>
        <v>143.02399999999994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142.828</v>
      </c>
      <c r="E98">
        <f>PPCL!N98</f>
        <v>0</v>
      </c>
      <c r="F98">
        <f t="shared" si="10"/>
        <v>165</v>
      </c>
      <c r="G98">
        <f t="shared" si="11"/>
        <v>142.828</v>
      </c>
      <c r="H98" s="154"/>
      <c r="I98">
        <f>BRPL_EOD!AG98+BRPL_EOD!AH98</f>
        <v>41.02</v>
      </c>
      <c r="J98">
        <f>BYPL_EOD!AG98+BYPL_EOD!AH98</f>
        <v>23.3</v>
      </c>
      <c r="K98">
        <f>MES_EOD!AG98+MES_EOD!AH98</f>
        <v>8.7899999999999991</v>
      </c>
      <c r="L98">
        <f>NDMC_EOD!AG98+NDMC_EOD!AH98</f>
        <v>43.94</v>
      </c>
      <c r="M98">
        <f>TPDDL_EOD!AG98+TPDDL_EOD!AH98</f>
        <v>27.96</v>
      </c>
      <c r="N98">
        <f t="shared" si="6"/>
        <v>145.01000000000002</v>
      </c>
      <c r="O98" s="154">
        <f t="shared" si="7"/>
        <v>-2.1820000000000164</v>
      </c>
      <c r="P98">
        <v>40.402762292255701</v>
      </c>
      <c r="Q98">
        <v>22.949399351768843</v>
      </c>
      <c r="R98">
        <v>8.6577347769119353</v>
      </c>
      <c r="S98">
        <v>43.278824356940895</v>
      </c>
      <c r="T98">
        <v>27.539279222122609</v>
      </c>
      <c r="U98" s="156">
        <f t="shared" si="8"/>
        <v>142.828</v>
      </c>
      <c r="V98" s="154">
        <f t="shared" si="9"/>
        <v>0</v>
      </c>
    </row>
    <row r="99" spans="1:22">
      <c r="A99" s="156" t="s">
        <v>350</v>
      </c>
      <c r="B99" s="156">
        <f>SUM(B3:B98)/4000</f>
        <v>5.09</v>
      </c>
      <c r="C99" s="156">
        <f t="shared" ref="C99:U99" si="12">SUM(C3:C98)/4000</f>
        <v>1.595</v>
      </c>
      <c r="D99" s="156">
        <f t="shared" si="12"/>
        <v>4.5861780000000012</v>
      </c>
      <c r="E99" s="156">
        <f t="shared" si="12"/>
        <v>7.1749999999999994E-2</v>
      </c>
      <c r="F99" s="156">
        <f t="shared" si="12"/>
        <v>6.6849999999999996</v>
      </c>
      <c r="G99" s="156">
        <f t="shared" si="12"/>
        <v>4.6579280000000018</v>
      </c>
      <c r="H99" s="156"/>
      <c r="I99" s="156">
        <f t="shared" si="12"/>
        <v>1.3758100000000002</v>
      </c>
      <c r="J99" s="156">
        <f t="shared" si="12"/>
        <v>0.78016500000000066</v>
      </c>
      <c r="K99" s="156">
        <f t="shared" si="12"/>
        <v>0.29428500000000002</v>
      </c>
      <c r="L99" s="156">
        <f t="shared" si="12"/>
        <v>1.4711299999999978</v>
      </c>
      <c r="M99" s="156">
        <f t="shared" si="12"/>
        <v>0.93607999999999969</v>
      </c>
      <c r="N99" s="156">
        <f t="shared" si="12"/>
        <v>4.8574699999999984</v>
      </c>
      <c r="O99" s="156">
        <f t="shared" si="12"/>
        <v>-0.19954200000000019</v>
      </c>
      <c r="P99" s="156">
        <f t="shared" si="12"/>
        <v>1.3193485398245703</v>
      </c>
      <c r="Q99" s="156">
        <f t="shared" si="12"/>
        <v>0.74810149345496979</v>
      </c>
      <c r="R99" s="156">
        <f t="shared" si="12"/>
        <v>0.28219118486897077</v>
      </c>
      <c r="S99" s="156">
        <f t="shared" si="12"/>
        <v>1.4106737357253847</v>
      </c>
      <c r="T99" s="156">
        <f t="shared" si="12"/>
        <v>0.89761304612610515</v>
      </c>
      <c r="U99" s="156">
        <f t="shared" si="12"/>
        <v>4.6579280000000018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15.67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15.678123379989634</v>
      </c>
      <c r="Q7">
        <v>8.8445826853291862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15.67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15.678123379989634</v>
      </c>
      <c r="Q8">
        <v>8.8445826853291862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15.67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15.678123379989634</v>
      </c>
      <c r="Q9">
        <v>8.8445826853291862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15.67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15.678123379989634</v>
      </c>
      <c r="Q10">
        <v>8.8445826853291862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15.67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38.58</v>
      </c>
      <c r="O11" s="154">
        <f t="shared" si="1"/>
        <v>2.0000000000003126E-2</v>
      </c>
      <c r="P11">
        <v>15.678123379989634</v>
      </c>
      <c r="Q11">
        <v>8.8445826853291862</v>
      </c>
      <c r="R11">
        <v>0</v>
      </c>
      <c r="S11">
        <v>2.0710730948678071</v>
      </c>
      <c r="T11">
        <v>12.006220839813375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15.67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38.58</v>
      </c>
      <c r="O12" s="154">
        <f t="shared" si="1"/>
        <v>2.0000000000003126E-2</v>
      </c>
      <c r="P12">
        <v>15.678123379989634</v>
      </c>
      <c r="Q12">
        <v>8.8445826853291862</v>
      </c>
      <c r="R12">
        <v>0</v>
      </c>
      <c r="S12">
        <v>2.0710730948678071</v>
      </c>
      <c r="T12">
        <v>12.006220839813375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15.67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38.58</v>
      </c>
      <c r="O13" s="154">
        <f t="shared" si="1"/>
        <v>2.0000000000003126E-2</v>
      </c>
      <c r="P13">
        <v>15.678123379989634</v>
      </c>
      <c r="Q13">
        <v>8.8445826853291862</v>
      </c>
      <c r="R13">
        <v>0</v>
      </c>
      <c r="S13">
        <v>2.0710730948678071</v>
      </c>
      <c r="T13">
        <v>12.006220839813375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15.67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38.58</v>
      </c>
      <c r="O14" s="154">
        <f t="shared" si="1"/>
        <v>2.0000000000003126E-2</v>
      </c>
      <c r="P14">
        <v>15.678123379989634</v>
      </c>
      <c r="Q14">
        <v>8.8445826853291862</v>
      </c>
      <c r="R14">
        <v>0</v>
      </c>
      <c r="S14">
        <v>2.0710730948678071</v>
      </c>
      <c r="T14">
        <v>12.006220839813375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15.67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38.58</v>
      </c>
      <c r="O15" s="154">
        <f t="shared" si="1"/>
        <v>2.0000000000003126E-2</v>
      </c>
      <c r="P15">
        <v>15.678123379989634</v>
      </c>
      <c r="Q15">
        <v>8.8445826853291862</v>
      </c>
      <c r="R15">
        <v>0</v>
      </c>
      <c r="S15">
        <v>2.0710730948678071</v>
      </c>
      <c r="T15">
        <v>12.006220839813375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15.67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38.58</v>
      </c>
      <c r="O16" s="154">
        <f t="shared" si="1"/>
        <v>2.0000000000003126E-2</v>
      </c>
      <c r="P16">
        <v>15.678123379989634</v>
      </c>
      <c r="Q16">
        <v>8.8445826853291862</v>
      </c>
      <c r="R16">
        <v>0</v>
      </c>
      <c r="S16">
        <v>2.0710730948678071</v>
      </c>
      <c r="T16">
        <v>12.006220839813375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15.67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38.58</v>
      </c>
      <c r="O17" s="154">
        <f t="shared" si="1"/>
        <v>2.0000000000003126E-2</v>
      </c>
      <c r="P17">
        <v>15.678123379989634</v>
      </c>
      <c r="Q17">
        <v>8.8445826853291862</v>
      </c>
      <c r="R17">
        <v>0</v>
      </c>
      <c r="S17">
        <v>2.0710730948678071</v>
      </c>
      <c r="T17">
        <v>12.006220839813375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15.67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38.58</v>
      </c>
      <c r="O18" s="154">
        <f t="shared" si="1"/>
        <v>2.0000000000003126E-2</v>
      </c>
      <c r="P18">
        <v>15.678123379989634</v>
      </c>
      <c r="Q18">
        <v>8.8445826853291862</v>
      </c>
      <c r="R18">
        <v>0</v>
      </c>
      <c r="S18">
        <v>2.0710730948678071</v>
      </c>
      <c r="T18">
        <v>12.006220839813375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15.67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38.58</v>
      </c>
      <c r="O19" s="154">
        <f t="shared" si="1"/>
        <v>2.0000000000003126E-2</v>
      </c>
      <c r="P19">
        <v>15.678123379989634</v>
      </c>
      <c r="Q19">
        <v>8.8445826853291862</v>
      </c>
      <c r="R19">
        <v>0</v>
      </c>
      <c r="S19">
        <v>2.0710730948678071</v>
      </c>
      <c r="T19">
        <v>12.006220839813375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15.67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15.678123379989634</v>
      </c>
      <c r="Q20">
        <v>8.8445826853291862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15.67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38.58</v>
      </c>
      <c r="O21" s="154">
        <f t="shared" si="1"/>
        <v>2.0000000000003126E-2</v>
      </c>
      <c r="P21">
        <v>15.678123379989634</v>
      </c>
      <c r="Q21">
        <v>8.8445826853291862</v>
      </c>
      <c r="R21">
        <v>0</v>
      </c>
      <c r="S21">
        <v>2.0710730948678071</v>
      </c>
      <c r="T21">
        <v>12.006220839813375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15.67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38.58</v>
      </c>
      <c r="O22" s="154">
        <f t="shared" si="1"/>
        <v>2.0000000000003126E-2</v>
      </c>
      <c r="P22">
        <v>15.678123379989634</v>
      </c>
      <c r="Q22">
        <v>8.8445826853291862</v>
      </c>
      <c r="R22">
        <v>0</v>
      </c>
      <c r="S22">
        <v>2.0710730948678071</v>
      </c>
      <c r="T22">
        <v>12.006220839813375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15.67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2.0000000000003126E-2</v>
      </c>
      <c r="P23">
        <v>15.678123379989634</v>
      </c>
      <c r="Q23">
        <v>8.8445826853291862</v>
      </c>
      <c r="R23">
        <v>0</v>
      </c>
      <c r="S23">
        <v>2.0710730948678071</v>
      </c>
      <c r="T23">
        <v>12.006220839813375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15.67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2.0000000000003126E-2</v>
      </c>
      <c r="P24">
        <v>15.678123379989634</v>
      </c>
      <c r="Q24">
        <v>8.8445826853291862</v>
      </c>
      <c r="R24">
        <v>0</v>
      </c>
      <c r="S24">
        <v>2.0710730948678071</v>
      </c>
      <c r="T24">
        <v>12.006220839813375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15.67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2.0000000000003126E-2</v>
      </c>
      <c r="P25">
        <v>15.678123379989634</v>
      </c>
      <c r="Q25">
        <v>8.8445826853291862</v>
      </c>
      <c r="R25">
        <v>0</v>
      </c>
      <c r="S25">
        <v>2.0710730948678071</v>
      </c>
      <c r="T25">
        <v>12.006220839813375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15.67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2.0000000000003126E-2</v>
      </c>
      <c r="P26">
        <v>15.678123379989634</v>
      </c>
      <c r="Q26">
        <v>8.8445826853291862</v>
      </c>
      <c r="R26">
        <v>0</v>
      </c>
      <c r="S26">
        <v>2.0710730948678071</v>
      </c>
      <c r="T26">
        <v>12.006220839813375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15.67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15.678123379989634</v>
      </c>
      <c r="Q27">
        <v>8.8445826853291862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15.67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15.678123379989634</v>
      </c>
      <c r="Q28">
        <v>8.8445826853291862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15.67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15.678123379989634</v>
      </c>
      <c r="Q29">
        <v>8.8445826853291862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15.67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15.678123379989634</v>
      </c>
      <c r="Q30">
        <v>8.8445826853291862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15.67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38.58</v>
      </c>
      <c r="O31" s="154">
        <f t="shared" si="1"/>
        <v>2.0000000000003126E-2</v>
      </c>
      <c r="P31">
        <v>15.678123379989634</v>
      </c>
      <c r="Q31">
        <v>8.8445826853291862</v>
      </c>
      <c r="R31">
        <v>0</v>
      </c>
      <c r="S31">
        <v>2.0710730948678071</v>
      </c>
      <c r="T31">
        <v>12.006220839813375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15.67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38.58</v>
      </c>
      <c r="O32" s="154">
        <f t="shared" si="1"/>
        <v>2.0000000000003126E-2</v>
      </c>
      <c r="P32">
        <v>15.678123379989634</v>
      </c>
      <c r="Q32">
        <v>8.8445826853291862</v>
      </c>
      <c r="R32">
        <v>0</v>
      </c>
      <c r="S32">
        <v>2.0710730948678071</v>
      </c>
      <c r="T32">
        <v>12.006220839813375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15.67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38.58</v>
      </c>
      <c r="O33" s="154">
        <f t="shared" si="1"/>
        <v>2.0000000000003126E-2</v>
      </c>
      <c r="P33">
        <v>15.678123379989634</v>
      </c>
      <c r="Q33">
        <v>8.8445826853291862</v>
      </c>
      <c r="R33">
        <v>0</v>
      </c>
      <c r="S33">
        <v>2.0710730948678071</v>
      </c>
      <c r="T33">
        <v>12.006220839813375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15.67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38.58</v>
      </c>
      <c r="O34" s="154">
        <f t="shared" si="1"/>
        <v>2.0000000000003126E-2</v>
      </c>
      <c r="P34">
        <v>15.678123379989634</v>
      </c>
      <c r="Q34">
        <v>8.8445826853291862</v>
      </c>
      <c r="R34">
        <v>0</v>
      </c>
      <c r="S34">
        <v>2.0710730948678071</v>
      </c>
      <c r="T34">
        <v>12.006220839813375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15.67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38.58</v>
      </c>
      <c r="O35" s="154">
        <f t="shared" si="1"/>
        <v>2.0000000000003126E-2</v>
      </c>
      <c r="P35">
        <v>15.678123379989634</v>
      </c>
      <c r="Q35">
        <v>8.8445826853291862</v>
      </c>
      <c r="R35">
        <v>0</v>
      </c>
      <c r="S35">
        <v>2.0710730948678071</v>
      </c>
      <c r="T35">
        <v>12.006220839813375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15.67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38.58</v>
      </c>
      <c r="O36" s="154">
        <f t="shared" si="1"/>
        <v>2.0000000000003126E-2</v>
      </c>
      <c r="P36">
        <v>15.678123379989634</v>
      </c>
      <c r="Q36">
        <v>8.8445826853291862</v>
      </c>
      <c r="R36">
        <v>0</v>
      </c>
      <c r="S36">
        <v>2.0710730948678071</v>
      </c>
      <c r="T36">
        <v>12.006220839813375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37.909999999999997</v>
      </c>
      <c r="O37" s="154">
        <f t="shared" si="1"/>
        <v>-0.30999999999999517</v>
      </c>
      <c r="P37">
        <v>14.877341070957533</v>
      </c>
      <c r="Q37">
        <v>8.7677130044843068</v>
      </c>
      <c r="R37">
        <v>0</v>
      </c>
      <c r="S37">
        <v>2.0530730677921394</v>
      </c>
      <c r="T37">
        <v>11.901872856766026</v>
      </c>
      <c r="U37" s="156">
        <f t="shared" si="2"/>
        <v>37.600000000000009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37.909999999999997</v>
      </c>
      <c r="O38" s="154">
        <f t="shared" si="1"/>
        <v>-0.30999999999999517</v>
      </c>
      <c r="P38">
        <v>14.877341070957533</v>
      </c>
      <c r="Q38">
        <v>8.7677130044843068</v>
      </c>
      <c r="R38">
        <v>0</v>
      </c>
      <c r="S38">
        <v>2.0530730677921394</v>
      </c>
      <c r="T38">
        <v>11.901872856766026</v>
      </c>
      <c r="U38" s="156">
        <f t="shared" si="2"/>
        <v>37.600000000000009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15.67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38.58</v>
      </c>
      <c r="O39" s="154">
        <f t="shared" si="1"/>
        <v>-0.28000000000000114</v>
      </c>
      <c r="P39">
        <v>15.556272680145153</v>
      </c>
      <c r="Q39">
        <v>8.7758424053913942</v>
      </c>
      <c r="R39">
        <v>0</v>
      </c>
      <c r="S39">
        <v>2.0549766718506994</v>
      </c>
      <c r="T39">
        <v>11.912908242612753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15.67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38.58</v>
      </c>
      <c r="O40" s="154">
        <f t="shared" si="1"/>
        <v>-0.28000000000000114</v>
      </c>
      <c r="P40">
        <v>15.556272680145153</v>
      </c>
      <c r="Q40">
        <v>8.7758424053913942</v>
      </c>
      <c r="R40">
        <v>0</v>
      </c>
      <c r="S40">
        <v>2.0549766718506994</v>
      </c>
      <c r="T40">
        <v>11.912908242612753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15.67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38.58</v>
      </c>
      <c r="O41" s="154">
        <f t="shared" si="1"/>
        <v>-0.28000000000000114</v>
      </c>
      <c r="P41">
        <v>15.556272680145153</v>
      </c>
      <c r="Q41">
        <v>8.7758424053913942</v>
      </c>
      <c r="R41">
        <v>0</v>
      </c>
      <c r="S41">
        <v>2.0549766718506994</v>
      </c>
      <c r="T41">
        <v>11.912908242612753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15.67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38.58</v>
      </c>
      <c r="O42" s="154">
        <f t="shared" si="1"/>
        <v>-0.28000000000000114</v>
      </c>
      <c r="P42">
        <v>15.556272680145153</v>
      </c>
      <c r="Q42">
        <v>8.7758424053913942</v>
      </c>
      <c r="R42">
        <v>0</v>
      </c>
      <c r="S42">
        <v>2.0549766718506994</v>
      </c>
      <c r="T42">
        <v>11.912908242612753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15.67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38.58</v>
      </c>
      <c r="O43" s="154">
        <f t="shared" si="1"/>
        <v>-0.28000000000000114</v>
      </c>
      <c r="P43">
        <v>15.556272680145153</v>
      </c>
      <c r="Q43">
        <v>8.7758424053913942</v>
      </c>
      <c r="R43">
        <v>0</v>
      </c>
      <c r="S43">
        <v>2.0549766718506994</v>
      </c>
      <c r="T43">
        <v>11.912908242612753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15.67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38.58</v>
      </c>
      <c r="O44" s="154">
        <f t="shared" si="1"/>
        <v>-0.28000000000000114</v>
      </c>
      <c r="P44">
        <v>15.556272680145153</v>
      </c>
      <c r="Q44">
        <v>8.7758424053913942</v>
      </c>
      <c r="R44">
        <v>0</v>
      </c>
      <c r="S44">
        <v>2.0549766718506994</v>
      </c>
      <c r="T44">
        <v>11.912908242612753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15.67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38.58</v>
      </c>
      <c r="O45" s="154">
        <f t="shared" si="1"/>
        <v>-0.28000000000000114</v>
      </c>
      <c r="P45">
        <v>15.556272680145153</v>
      </c>
      <c r="Q45">
        <v>8.7758424053913942</v>
      </c>
      <c r="R45">
        <v>0</v>
      </c>
      <c r="S45">
        <v>2.0549766718506994</v>
      </c>
      <c r="T45">
        <v>11.912908242612753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15.67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38.58</v>
      </c>
      <c r="O46" s="154">
        <f t="shared" si="1"/>
        <v>-0.28000000000000114</v>
      </c>
      <c r="P46">
        <v>15.556272680145153</v>
      </c>
      <c r="Q46">
        <v>8.7758424053913942</v>
      </c>
      <c r="R46">
        <v>0</v>
      </c>
      <c r="S46">
        <v>2.0549766718506994</v>
      </c>
      <c r="T46">
        <v>11.912908242612753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15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37.909999999999997</v>
      </c>
      <c r="O47" s="154">
        <f t="shared" si="1"/>
        <v>-0.60999999999999943</v>
      </c>
      <c r="P47">
        <v>14.758638881561593</v>
      </c>
      <c r="Q47">
        <v>8.6977578475336319</v>
      </c>
      <c r="R47">
        <v>0</v>
      </c>
      <c r="S47">
        <v>2.0366921656554999</v>
      </c>
      <c r="T47">
        <v>11.806911105249275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15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37.909999999999997</v>
      </c>
      <c r="O48" s="154">
        <f t="shared" si="1"/>
        <v>-0.60999999999999943</v>
      </c>
      <c r="P48">
        <v>14.758638881561593</v>
      </c>
      <c r="Q48">
        <v>8.6977578475336319</v>
      </c>
      <c r="R48">
        <v>0</v>
      </c>
      <c r="S48">
        <v>2.0366921656554999</v>
      </c>
      <c r="T48">
        <v>11.806911105249275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15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37.909999999999997</v>
      </c>
      <c r="O49" s="154">
        <f t="shared" si="1"/>
        <v>-0.60999999999999943</v>
      </c>
      <c r="P49">
        <v>14.758638881561593</v>
      </c>
      <c r="Q49">
        <v>8.6977578475336319</v>
      </c>
      <c r="R49">
        <v>0</v>
      </c>
      <c r="S49">
        <v>2.0366921656554999</v>
      </c>
      <c r="T49">
        <v>11.806911105249275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15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37.909999999999997</v>
      </c>
      <c r="O50" s="154">
        <f t="shared" si="1"/>
        <v>-0.60999999999999943</v>
      </c>
      <c r="P50">
        <v>14.758638881561593</v>
      </c>
      <c r="Q50">
        <v>8.6977578475336319</v>
      </c>
      <c r="R50">
        <v>0</v>
      </c>
      <c r="S50">
        <v>2.0366921656554999</v>
      </c>
      <c r="T50">
        <v>11.806911105249275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15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37.909999999999997</v>
      </c>
      <c r="O51" s="154">
        <f t="shared" si="1"/>
        <v>-0.60999999999999943</v>
      </c>
      <c r="P51">
        <v>14.758638881561593</v>
      </c>
      <c r="Q51">
        <v>8.6977578475336319</v>
      </c>
      <c r="R51">
        <v>0</v>
      </c>
      <c r="S51">
        <v>2.0366921656554999</v>
      </c>
      <c r="T51">
        <v>11.806911105249275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15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37.909999999999997</v>
      </c>
      <c r="O52" s="154">
        <f t="shared" si="1"/>
        <v>-0.60999999999999943</v>
      </c>
      <c r="P52">
        <v>14.758638881561593</v>
      </c>
      <c r="Q52">
        <v>8.6977578475336319</v>
      </c>
      <c r="R52">
        <v>0</v>
      </c>
      <c r="S52">
        <v>2.0366921656554999</v>
      </c>
      <c r="T52">
        <v>11.806911105249275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9.84</v>
      </c>
      <c r="J53">
        <f>BYPL_EOD!AC53+BYPL_EOD!AD53</f>
        <v>18.920000000000002</v>
      </c>
      <c r="K53">
        <f>MES_EOD!AC53+MES_EOD!AD53</f>
        <v>0</v>
      </c>
      <c r="L53">
        <f>NDMC_EOD!AC53+NDMC_EOD!AD53</f>
        <v>1.36</v>
      </c>
      <c r="M53">
        <f>TPDDL_EOD!AC53+TPDDL_EOD!AD53</f>
        <v>7.87</v>
      </c>
      <c r="N53">
        <f t="shared" si="0"/>
        <v>37.99</v>
      </c>
      <c r="O53" s="154">
        <f t="shared" si="1"/>
        <v>-0.69000000000000483</v>
      </c>
      <c r="P53">
        <v>9.6612792840221093</v>
      </c>
      <c r="Q53">
        <v>18.576362200579098</v>
      </c>
      <c r="R53">
        <v>0</v>
      </c>
      <c r="S53">
        <v>1.3352987628323243</v>
      </c>
      <c r="T53">
        <v>7.7270597525664639</v>
      </c>
      <c r="U53" s="156">
        <f t="shared" si="2"/>
        <v>37.29999999999999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9.84</v>
      </c>
      <c r="J54">
        <f>BYPL_EOD!AC54+BYPL_EOD!AD54</f>
        <v>18.920000000000002</v>
      </c>
      <c r="K54">
        <f>MES_EOD!AC54+MES_EOD!AD54</f>
        <v>0</v>
      </c>
      <c r="L54">
        <f>NDMC_EOD!AC54+NDMC_EOD!AD54</f>
        <v>1.36</v>
      </c>
      <c r="M54">
        <f>TPDDL_EOD!AC54+TPDDL_EOD!AD54</f>
        <v>7.87</v>
      </c>
      <c r="N54">
        <f t="shared" si="0"/>
        <v>37.99</v>
      </c>
      <c r="O54" s="154">
        <f t="shared" si="1"/>
        <v>-0.69000000000000483</v>
      </c>
      <c r="P54">
        <v>9.6612792840221093</v>
      </c>
      <c r="Q54">
        <v>18.576362200579098</v>
      </c>
      <c r="R54">
        <v>0</v>
      </c>
      <c r="S54">
        <v>1.3352987628323243</v>
      </c>
      <c r="T54">
        <v>7.7270597525664639</v>
      </c>
      <c r="U54" s="156">
        <f t="shared" si="2"/>
        <v>37.29999999999999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15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37.909999999999997</v>
      </c>
      <c r="O55" s="154">
        <f t="shared" si="1"/>
        <v>-0.60999999999999943</v>
      </c>
      <c r="P55">
        <v>14.758638881561593</v>
      </c>
      <c r="Q55">
        <v>8.6977578475336319</v>
      </c>
      <c r="R55">
        <v>0</v>
      </c>
      <c r="S55">
        <v>2.0366921656554999</v>
      </c>
      <c r="T55">
        <v>11.806911105249275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15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37.909999999999997</v>
      </c>
      <c r="O56" s="154">
        <f t="shared" si="1"/>
        <v>-0.60999999999999943</v>
      </c>
      <c r="P56">
        <v>14.758638881561593</v>
      </c>
      <c r="Q56">
        <v>8.6977578475336319</v>
      </c>
      <c r="R56">
        <v>0</v>
      </c>
      <c r="S56">
        <v>2.0366921656554999</v>
      </c>
      <c r="T56">
        <v>11.806911105249275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15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37.909999999999997</v>
      </c>
      <c r="O57" s="154">
        <f t="shared" si="1"/>
        <v>-0.60999999999999943</v>
      </c>
      <c r="P57">
        <v>14.758638881561593</v>
      </c>
      <c r="Q57">
        <v>8.6977578475336319</v>
      </c>
      <c r="R57">
        <v>0</v>
      </c>
      <c r="S57">
        <v>2.0366921656554999</v>
      </c>
      <c r="T57">
        <v>11.806911105249275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15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37.909999999999997</v>
      </c>
      <c r="O58" s="154">
        <f t="shared" si="1"/>
        <v>-0.60999999999999943</v>
      </c>
      <c r="P58">
        <v>14.758638881561593</v>
      </c>
      <c r="Q58">
        <v>8.6977578475336319</v>
      </c>
      <c r="R58">
        <v>0</v>
      </c>
      <c r="S58">
        <v>2.0366921656554999</v>
      </c>
      <c r="T58">
        <v>11.806911105249275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14.64</v>
      </c>
      <c r="J59">
        <f>BYPL_EOD!AC59+BYPL_EOD!AD59</f>
        <v>8.6300000000000008</v>
      </c>
      <c r="K59">
        <f>MES_EOD!AC59+MES_EOD!AD59</f>
        <v>0</v>
      </c>
      <c r="L59">
        <f>NDMC_EOD!AC59+NDMC_EOD!AD59</f>
        <v>2.02</v>
      </c>
      <c r="M59">
        <f>TPDDL_EOD!AC59+TPDDL_EOD!AD59</f>
        <v>11.71</v>
      </c>
      <c r="N59">
        <f t="shared" si="0"/>
        <v>37</v>
      </c>
      <c r="O59" s="154">
        <f t="shared" si="1"/>
        <v>-0.70000000000000284</v>
      </c>
      <c r="P59">
        <v>14.363027027027027</v>
      </c>
      <c r="Q59">
        <v>8.4667297297297299</v>
      </c>
      <c r="R59">
        <v>0</v>
      </c>
      <c r="S59">
        <v>1.9817837837837837</v>
      </c>
      <c r="T59">
        <v>11.48845945945946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14.64</v>
      </c>
      <c r="J60">
        <f>BYPL_EOD!AC60+BYPL_EOD!AD60</f>
        <v>8.6300000000000008</v>
      </c>
      <c r="K60">
        <f>MES_EOD!AC60+MES_EOD!AD60</f>
        <v>0</v>
      </c>
      <c r="L60">
        <f>NDMC_EOD!AC60+NDMC_EOD!AD60</f>
        <v>2.02</v>
      </c>
      <c r="M60">
        <f>TPDDL_EOD!AC60+TPDDL_EOD!AD60</f>
        <v>11.71</v>
      </c>
      <c r="N60">
        <f t="shared" si="0"/>
        <v>37</v>
      </c>
      <c r="O60" s="154">
        <f t="shared" si="1"/>
        <v>-0.70000000000000284</v>
      </c>
      <c r="P60">
        <v>14.363027027027027</v>
      </c>
      <c r="Q60">
        <v>8.4667297297297299</v>
      </c>
      <c r="R60">
        <v>0</v>
      </c>
      <c r="S60">
        <v>1.9817837837837837</v>
      </c>
      <c r="T60">
        <v>11.48845945945946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14.64</v>
      </c>
      <c r="J61">
        <f>BYPL_EOD!AC61+BYPL_EOD!AD61</f>
        <v>8.6300000000000008</v>
      </c>
      <c r="K61">
        <f>MES_EOD!AC61+MES_EOD!AD61</f>
        <v>0</v>
      </c>
      <c r="L61">
        <f>NDMC_EOD!AC61+NDMC_EOD!AD61</f>
        <v>2.02</v>
      </c>
      <c r="M61">
        <f>TPDDL_EOD!AC61+TPDDL_EOD!AD61</f>
        <v>11.71</v>
      </c>
      <c r="N61">
        <f t="shared" si="0"/>
        <v>37</v>
      </c>
      <c r="O61" s="154">
        <f t="shared" si="1"/>
        <v>-0.70000000000000284</v>
      </c>
      <c r="P61">
        <v>14.363027027027027</v>
      </c>
      <c r="Q61">
        <v>8.4667297297297299</v>
      </c>
      <c r="R61">
        <v>0</v>
      </c>
      <c r="S61">
        <v>1.9817837837837837</v>
      </c>
      <c r="T61">
        <v>11.48845945945946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14.64</v>
      </c>
      <c r="J62">
        <f>BYPL_EOD!AC62+BYPL_EOD!AD62</f>
        <v>8.6300000000000008</v>
      </c>
      <c r="K62">
        <f>MES_EOD!AC62+MES_EOD!AD62</f>
        <v>0</v>
      </c>
      <c r="L62">
        <f>NDMC_EOD!AC62+NDMC_EOD!AD62</f>
        <v>2.02</v>
      </c>
      <c r="M62">
        <f>TPDDL_EOD!AC62+TPDDL_EOD!AD62</f>
        <v>11.71</v>
      </c>
      <c r="N62">
        <f t="shared" si="0"/>
        <v>37</v>
      </c>
      <c r="O62" s="154">
        <f t="shared" si="1"/>
        <v>-0.70000000000000284</v>
      </c>
      <c r="P62">
        <v>14.363027027027027</v>
      </c>
      <c r="Q62">
        <v>8.4667297297297299</v>
      </c>
      <c r="R62">
        <v>0</v>
      </c>
      <c r="S62">
        <v>1.9817837837837837</v>
      </c>
      <c r="T62">
        <v>11.48845945945946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14.64</v>
      </c>
      <c r="J63">
        <f>BYPL_EOD!AC63+BYPL_EOD!AD63</f>
        <v>8.6300000000000008</v>
      </c>
      <c r="K63">
        <f>MES_EOD!AC63+MES_EOD!AD63</f>
        <v>0</v>
      </c>
      <c r="L63">
        <f>NDMC_EOD!AC63+NDMC_EOD!AD63</f>
        <v>2.02</v>
      </c>
      <c r="M63">
        <f>TPDDL_EOD!AC63+TPDDL_EOD!AD63</f>
        <v>11.71</v>
      </c>
      <c r="N63">
        <f t="shared" si="0"/>
        <v>37</v>
      </c>
      <c r="O63" s="154">
        <f t="shared" si="1"/>
        <v>-0.70000000000000284</v>
      </c>
      <c r="P63">
        <v>14.363027027027027</v>
      </c>
      <c r="Q63">
        <v>8.4667297297297299</v>
      </c>
      <c r="R63">
        <v>0</v>
      </c>
      <c r="S63">
        <v>1.9817837837837837</v>
      </c>
      <c r="T63">
        <v>11.48845945945946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14.64</v>
      </c>
      <c r="J64">
        <f>BYPL_EOD!AC64+BYPL_EOD!AD64</f>
        <v>8.6300000000000008</v>
      </c>
      <c r="K64">
        <f>MES_EOD!AC64+MES_EOD!AD64</f>
        <v>0</v>
      </c>
      <c r="L64">
        <f>NDMC_EOD!AC64+NDMC_EOD!AD64</f>
        <v>2.02</v>
      </c>
      <c r="M64">
        <f>TPDDL_EOD!AC64+TPDDL_EOD!AD64</f>
        <v>11.71</v>
      </c>
      <c r="N64">
        <f t="shared" si="0"/>
        <v>37</v>
      </c>
      <c r="O64" s="154">
        <f t="shared" si="1"/>
        <v>-0.70000000000000284</v>
      </c>
      <c r="P64">
        <v>14.363027027027027</v>
      </c>
      <c r="Q64">
        <v>8.4667297297297299</v>
      </c>
      <c r="R64">
        <v>0</v>
      </c>
      <c r="S64">
        <v>1.9817837837837837</v>
      </c>
      <c r="T64">
        <v>11.48845945945946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14.64</v>
      </c>
      <c r="J65">
        <f>BYPL_EOD!AC65+BYPL_EOD!AD65</f>
        <v>8.6300000000000008</v>
      </c>
      <c r="K65">
        <f>MES_EOD!AC65+MES_EOD!AD65</f>
        <v>0</v>
      </c>
      <c r="L65">
        <f>NDMC_EOD!AC65+NDMC_EOD!AD65</f>
        <v>2.02</v>
      </c>
      <c r="M65">
        <f>TPDDL_EOD!AC65+TPDDL_EOD!AD65</f>
        <v>11.71</v>
      </c>
      <c r="N65">
        <f t="shared" si="0"/>
        <v>37</v>
      </c>
      <c r="O65" s="154">
        <f t="shared" si="1"/>
        <v>-0.70000000000000284</v>
      </c>
      <c r="P65">
        <v>14.363027027027027</v>
      </c>
      <c r="Q65">
        <v>8.4667297297297299</v>
      </c>
      <c r="R65">
        <v>0</v>
      </c>
      <c r="S65">
        <v>1.9817837837837837</v>
      </c>
      <c r="T65">
        <v>11.48845945945946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14.64</v>
      </c>
      <c r="J66">
        <f>BYPL_EOD!AC66+BYPL_EOD!AD66</f>
        <v>8.6300000000000008</v>
      </c>
      <c r="K66">
        <f>MES_EOD!AC66+MES_EOD!AD66</f>
        <v>0</v>
      </c>
      <c r="L66">
        <f>NDMC_EOD!AC66+NDMC_EOD!AD66</f>
        <v>2.02</v>
      </c>
      <c r="M66">
        <f>TPDDL_EOD!AC66+TPDDL_EOD!AD66</f>
        <v>11.71</v>
      </c>
      <c r="N66">
        <f t="shared" si="0"/>
        <v>37</v>
      </c>
      <c r="O66" s="154">
        <f t="shared" si="1"/>
        <v>-0.70000000000000284</v>
      </c>
      <c r="P66">
        <v>14.363027027027027</v>
      </c>
      <c r="Q66">
        <v>8.4667297297297299</v>
      </c>
      <c r="R66">
        <v>0</v>
      </c>
      <c r="S66">
        <v>1.9817837837837837</v>
      </c>
      <c r="T66">
        <v>11.48845945945946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14.64</v>
      </c>
      <c r="J67">
        <f>BYPL_EOD!AC67+BYPL_EOD!AD67</f>
        <v>8.6300000000000008</v>
      </c>
      <c r="K67">
        <f>MES_EOD!AC67+MES_EOD!AD67</f>
        <v>0</v>
      </c>
      <c r="L67">
        <f>NDMC_EOD!AC67+NDMC_EOD!AD67</f>
        <v>2.02</v>
      </c>
      <c r="M67">
        <f>TPDDL_EOD!AC67+TPDDL_EOD!AD67</f>
        <v>11.71</v>
      </c>
      <c r="N67">
        <f t="shared" ref="N67:N98" si="6">SUM(I67:M67)</f>
        <v>37</v>
      </c>
      <c r="O67" s="154">
        <f t="shared" ref="O67:O98" si="7">G67-N67</f>
        <v>-0.70000000000000284</v>
      </c>
      <c r="P67">
        <v>14.363027027027027</v>
      </c>
      <c r="Q67">
        <v>8.4667297297297299</v>
      </c>
      <c r="R67">
        <v>0</v>
      </c>
      <c r="S67">
        <v>1.9817837837837837</v>
      </c>
      <c r="T67">
        <v>11.48845945945946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14.64</v>
      </c>
      <c r="J68">
        <f>BYPL_EOD!AC68+BYPL_EOD!AD68</f>
        <v>8.6300000000000008</v>
      </c>
      <c r="K68">
        <f>MES_EOD!AC68+MES_EOD!AD68</f>
        <v>0</v>
      </c>
      <c r="L68">
        <f>NDMC_EOD!AC68+NDMC_EOD!AD68</f>
        <v>2.02</v>
      </c>
      <c r="M68">
        <f>TPDDL_EOD!AC68+TPDDL_EOD!AD68</f>
        <v>11.71</v>
      </c>
      <c r="N68">
        <f t="shared" si="6"/>
        <v>37</v>
      </c>
      <c r="O68" s="154">
        <f t="shared" si="7"/>
        <v>-0.70000000000000284</v>
      </c>
      <c r="P68">
        <v>14.363027027027027</v>
      </c>
      <c r="Q68">
        <v>8.4667297297297299</v>
      </c>
      <c r="R68">
        <v>0</v>
      </c>
      <c r="S68">
        <v>1.9817837837837837</v>
      </c>
      <c r="T68">
        <v>11.48845945945946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14.64</v>
      </c>
      <c r="J69">
        <f>BYPL_EOD!AC69+BYPL_EOD!AD69</f>
        <v>8.6300000000000008</v>
      </c>
      <c r="K69">
        <f>MES_EOD!AC69+MES_EOD!AD69</f>
        <v>0</v>
      </c>
      <c r="L69">
        <f>NDMC_EOD!AC69+NDMC_EOD!AD69</f>
        <v>2.02</v>
      </c>
      <c r="M69">
        <f>TPDDL_EOD!AC69+TPDDL_EOD!AD69</f>
        <v>11.71</v>
      </c>
      <c r="N69">
        <f t="shared" si="6"/>
        <v>37</v>
      </c>
      <c r="O69" s="154">
        <f t="shared" si="7"/>
        <v>-0.70000000000000284</v>
      </c>
      <c r="P69">
        <v>14.363027027027027</v>
      </c>
      <c r="Q69">
        <v>8.4667297297297299</v>
      </c>
      <c r="R69">
        <v>0</v>
      </c>
      <c r="S69">
        <v>1.9817837837837837</v>
      </c>
      <c r="T69">
        <v>11.48845945945946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14.64</v>
      </c>
      <c r="J70">
        <f>BYPL_EOD!AC70+BYPL_EOD!AD70</f>
        <v>8.6300000000000008</v>
      </c>
      <c r="K70">
        <f>MES_EOD!AC70+MES_EOD!AD70</f>
        <v>0</v>
      </c>
      <c r="L70">
        <f>NDMC_EOD!AC70+NDMC_EOD!AD70</f>
        <v>2.02</v>
      </c>
      <c r="M70">
        <f>TPDDL_EOD!AC70+TPDDL_EOD!AD70</f>
        <v>11.71</v>
      </c>
      <c r="N70">
        <f t="shared" si="6"/>
        <v>37</v>
      </c>
      <c r="O70" s="154">
        <f t="shared" si="7"/>
        <v>-0.70000000000000284</v>
      </c>
      <c r="P70">
        <v>14.363027027027027</v>
      </c>
      <c r="Q70">
        <v>8.4667297297297299</v>
      </c>
      <c r="R70">
        <v>0</v>
      </c>
      <c r="S70">
        <v>1.9817837837837837</v>
      </c>
      <c r="T70">
        <v>11.48845945945946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14.64</v>
      </c>
      <c r="J71">
        <f>BYPL_EOD!AC71+BYPL_EOD!AD71</f>
        <v>8.6300000000000008</v>
      </c>
      <c r="K71">
        <f>MES_EOD!AC71+MES_EOD!AD71</f>
        <v>0</v>
      </c>
      <c r="L71">
        <f>NDMC_EOD!AC71+NDMC_EOD!AD71</f>
        <v>2.02</v>
      </c>
      <c r="M71">
        <f>TPDDL_EOD!AC71+TPDDL_EOD!AD71</f>
        <v>11.71</v>
      </c>
      <c r="N71">
        <f t="shared" si="6"/>
        <v>37</v>
      </c>
      <c r="O71" s="154">
        <f t="shared" si="7"/>
        <v>-0.70000000000000284</v>
      </c>
      <c r="P71">
        <v>14.363027027027027</v>
      </c>
      <c r="Q71">
        <v>8.4667297297297299</v>
      </c>
      <c r="R71">
        <v>0</v>
      </c>
      <c r="S71">
        <v>1.9817837837837837</v>
      </c>
      <c r="T71">
        <v>11.48845945945946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14.64</v>
      </c>
      <c r="J72">
        <f>BYPL_EOD!AC72+BYPL_EOD!AD72</f>
        <v>8.6300000000000008</v>
      </c>
      <c r="K72">
        <f>MES_EOD!AC72+MES_EOD!AD72</f>
        <v>0</v>
      </c>
      <c r="L72">
        <f>NDMC_EOD!AC72+NDMC_EOD!AD72</f>
        <v>2.02</v>
      </c>
      <c r="M72">
        <f>TPDDL_EOD!AC72+TPDDL_EOD!AD72</f>
        <v>11.71</v>
      </c>
      <c r="N72">
        <f t="shared" si="6"/>
        <v>37</v>
      </c>
      <c r="O72" s="154">
        <f t="shared" si="7"/>
        <v>-0.70000000000000284</v>
      </c>
      <c r="P72">
        <v>14.363027027027027</v>
      </c>
      <c r="Q72">
        <v>8.4667297297297299</v>
      </c>
      <c r="R72">
        <v>0</v>
      </c>
      <c r="S72">
        <v>1.9817837837837837</v>
      </c>
      <c r="T72">
        <v>11.48845945945946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14.64</v>
      </c>
      <c r="J73">
        <f>BYPL_EOD!AC73+BYPL_EOD!AD73</f>
        <v>8.6300000000000008</v>
      </c>
      <c r="K73">
        <f>MES_EOD!AC73+MES_EOD!AD73</f>
        <v>0</v>
      </c>
      <c r="L73">
        <f>NDMC_EOD!AC73+NDMC_EOD!AD73</f>
        <v>2.02</v>
      </c>
      <c r="M73">
        <f>TPDDL_EOD!AC73+TPDDL_EOD!AD73</f>
        <v>11.71</v>
      </c>
      <c r="N73">
        <f t="shared" si="6"/>
        <v>37</v>
      </c>
      <c r="O73" s="154">
        <f t="shared" si="7"/>
        <v>-0.70000000000000284</v>
      </c>
      <c r="P73">
        <v>14.363027027027027</v>
      </c>
      <c r="Q73">
        <v>8.4667297297297299</v>
      </c>
      <c r="R73">
        <v>0</v>
      </c>
      <c r="S73">
        <v>1.9817837837837837</v>
      </c>
      <c r="T73">
        <v>11.48845945945946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9.58</v>
      </c>
      <c r="J74">
        <f>BYPL_EOD!AC74+BYPL_EOD!AD74</f>
        <v>18.43</v>
      </c>
      <c r="K74">
        <f>MES_EOD!AC74+MES_EOD!AD74</f>
        <v>0</v>
      </c>
      <c r="L74">
        <f>NDMC_EOD!AC74+NDMC_EOD!AD74</f>
        <v>1.32</v>
      </c>
      <c r="M74">
        <f>TPDDL_EOD!AC74+TPDDL_EOD!AD74</f>
        <v>7.67</v>
      </c>
      <c r="N74">
        <f t="shared" si="6"/>
        <v>37</v>
      </c>
      <c r="O74" s="154">
        <f t="shared" si="7"/>
        <v>-0.70000000000000284</v>
      </c>
      <c r="P74">
        <v>9.3987567567567556</v>
      </c>
      <c r="Q74">
        <v>18.081324324324324</v>
      </c>
      <c r="R74">
        <v>0</v>
      </c>
      <c r="S74">
        <v>1.295027027027027</v>
      </c>
      <c r="T74">
        <v>7.5248918918918912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9.58</v>
      </c>
      <c r="J75">
        <f>BYPL_EOD!AC75+BYPL_EOD!AD75</f>
        <v>18.43</v>
      </c>
      <c r="K75">
        <f>MES_EOD!AC75+MES_EOD!AD75</f>
        <v>0</v>
      </c>
      <c r="L75">
        <f>NDMC_EOD!AC75+NDMC_EOD!AD75</f>
        <v>1.32</v>
      </c>
      <c r="M75">
        <f>TPDDL_EOD!AC75+TPDDL_EOD!AD75</f>
        <v>7.67</v>
      </c>
      <c r="N75">
        <f t="shared" si="6"/>
        <v>37</v>
      </c>
      <c r="O75" s="154">
        <f t="shared" si="7"/>
        <v>-0.39999999999999858</v>
      </c>
      <c r="P75">
        <v>9.4764324324324321</v>
      </c>
      <c r="Q75">
        <v>18.230756756756758</v>
      </c>
      <c r="R75">
        <v>0</v>
      </c>
      <c r="S75">
        <v>1.3057297297297299</v>
      </c>
      <c r="T75">
        <v>7.5870810810810809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9.84</v>
      </c>
      <c r="J76">
        <f>BYPL_EOD!AC76+BYPL_EOD!AD76</f>
        <v>18.920000000000002</v>
      </c>
      <c r="K76">
        <f>MES_EOD!AC76+MES_EOD!AD76</f>
        <v>0</v>
      </c>
      <c r="L76">
        <f>NDMC_EOD!AC76+NDMC_EOD!AD76</f>
        <v>1.36</v>
      </c>
      <c r="M76">
        <f>TPDDL_EOD!AC76+TPDDL_EOD!AD76</f>
        <v>7.87</v>
      </c>
      <c r="N76">
        <f t="shared" si="6"/>
        <v>37.99</v>
      </c>
      <c r="O76" s="154">
        <f t="shared" si="7"/>
        <v>-0.39000000000000057</v>
      </c>
      <c r="P76">
        <v>9.7389839431429319</v>
      </c>
      <c r="Q76">
        <v>18.725769939457752</v>
      </c>
      <c r="R76">
        <v>0</v>
      </c>
      <c r="S76">
        <v>1.3460384311660964</v>
      </c>
      <c r="T76">
        <v>7.7892076862332189</v>
      </c>
      <c r="U76" s="156">
        <f t="shared" si="8"/>
        <v>37.599999999999994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37.909999999999997</v>
      </c>
      <c r="O77" s="154">
        <f t="shared" si="7"/>
        <v>-0.30999999999999517</v>
      </c>
      <c r="P77">
        <v>14.877341070957533</v>
      </c>
      <c r="Q77">
        <v>8.7677130044843068</v>
      </c>
      <c r="R77">
        <v>0</v>
      </c>
      <c r="S77">
        <v>2.0530730677921394</v>
      </c>
      <c r="T77">
        <v>11.901872856766026</v>
      </c>
      <c r="U77" s="156">
        <f t="shared" si="8"/>
        <v>37.600000000000009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37.909999999999997</v>
      </c>
      <c r="O78" s="154">
        <f t="shared" si="7"/>
        <v>-0.30999999999999517</v>
      </c>
      <c r="P78">
        <v>14.877341070957533</v>
      </c>
      <c r="Q78">
        <v>8.7677130044843068</v>
      </c>
      <c r="R78">
        <v>0</v>
      </c>
      <c r="S78">
        <v>2.0530730677921394</v>
      </c>
      <c r="T78">
        <v>11.901872856766026</v>
      </c>
      <c r="U78" s="156">
        <f t="shared" si="8"/>
        <v>37.600000000000009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37.909999999999997</v>
      </c>
      <c r="O79" s="154">
        <f t="shared" si="7"/>
        <v>-0.30999999999999517</v>
      </c>
      <c r="P79">
        <v>14.877341070957533</v>
      </c>
      <c r="Q79">
        <v>8.7677130044843068</v>
      </c>
      <c r="R79">
        <v>0</v>
      </c>
      <c r="S79">
        <v>2.0530730677921394</v>
      </c>
      <c r="T79">
        <v>11.901872856766026</v>
      </c>
      <c r="U79" s="156">
        <f t="shared" si="8"/>
        <v>37.600000000000009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37.909999999999997</v>
      </c>
      <c r="O80" s="154">
        <f t="shared" si="7"/>
        <v>-0.30999999999999517</v>
      </c>
      <c r="P80">
        <v>14.877341070957533</v>
      </c>
      <c r="Q80">
        <v>8.7677130044843068</v>
      </c>
      <c r="R80">
        <v>0</v>
      </c>
      <c r="S80">
        <v>2.0530730677921394</v>
      </c>
      <c r="T80">
        <v>11.901872856766026</v>
      </c>
      <c r="U80" s="156">
        <f t="shared" si="8"/>
        <v>37.600000000000009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37.909999999999997</v>
      </c>
      <c r="O81" s="154">
        <f t="shared" si="7"/>
        <v>-0.30999999999999517</v>
      </c>
      <c r="P81">
        <v>14.877341070957533</v>
      </c>
      <c r="Q81">
        <v>8.7677130044843068</v>
      </c>
      <c r="R81">
        <v>0</v>
      </c>
      <c r="S81">
        <v>2.0530730677921394</v>
      </c>
      <c r="T81">
        <v>11.901872856766026</v>
      </c>
      <c r="U81" s="156">
        <f t="shared" si="8"/>
        <v>37.600000000000009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37.909999999999997</v>
      </c>
      <c r="O82" s="154">
        <f t="shared" si="7"/>
        <v>-0.30999999999999517</v>
      </c>
      <c r="P82">
        <v>14.877341070957533</v>
      </c>
      <c r="Q82">
        <v>8.7677130044843068</v>
      </c>
      <c r="R82">
        <v>0</v>
      </c>
      <c r="S82">
        <v>2.0530730677921394</v>
      </c>
      <c r="T82">
        <v>11.901872856766026</v>
      </c>
      <c r="U82" s="156">
        <f t="shared" si="8"/>
        <v>37.600000000000009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37.909999999999997</v>
      </c>
      <c r="O83" s="154">
        <f t="shared" si="7"/>
        <v>-0.30999999999999517</v>
      </c>
      <c r="P83">
        <v>14.877341070957533</v>
      </c>
      <c r="Q83">
        <v>8.7677130044843068</v>
      </c>
      <c r="R83">
        <v>0</v>
      </c>
      <c r="S83">
        <v>2.0530730677921394</v>
      </c>
      <c r="T83">
        <v>11.901872856766026</v>
      </c>
      <c r="U83" s="156">
        <f t="shared" si="8"/>
        <v>37.600000000000009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37.909999999999997</v>
      </c>
      <c r="O84" s="154">
        <f t="shared" si="7"/>
        <v>-0.30999999999999517</v>
      </c>
      <c r="P84">
        <v>14.877341070957533</v>
      </c>
      <c r="Q84">
        <v>8.7677130044843068</v>
      </c>
      <c r="R84">
        <v>0</v>
      </c>
      <c r="S84">
        <v>2.0530730677921394</v>
      </c>
      <c r="T84">
        <v>11.901872856766026</v>
      </c>
      <c r="U84" s="156">
        <f t="shared" si="8"/>
        <v>37.600000000000009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37.909999999999997</v>
      </c>
      <c r="O85" s="154">
        <f t="shared" si="7"/>
        <v>-0.30999999999999517</v>
      </c>
      <c r="P85">
        <v>14.877341070957533</v>
      </c>
      <c r="Q85">
        <v>8.7677130044843068</v>
      </c>
      <c r="R85">
        <v>0</v>
      </c>
      <c r="S85">
        <v>2.0530730677921394</v>
      </c>
      <c r="T85">
        <v>11.901872856766026</v>
      </c>
      <c r="U85" s="156">
        <f t="shared" si="8"/>
        <v>37.600000000000009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37.909999999999997</v>
      </c>
      <c r="O86" s="154">
        <f t="shared" si="7"/>
        <v>-0.30999999999999517</v>
      </c>
      <c r="P86">
        <v>14.877341070957533</v>
      </c>
      <c r="Q86">
        <v>8.7677130044843068</v>
      </c>
      <c r="R86">
        <v>0</v>
      </c>
      <c r="S86">
        <v>2.0530730677921394</v>
      </c>
      <c r="T86">
        <v>11.901872856766026</v>
      </c>
      <c r="U86" s="156">
        <f t="shared" si="8"/>
        <v>37.600000000000009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37.909999999999997</v>
      </c>
      <c r="O87" s="154">
        <f t="shared" si="7"/>
        <v>-0.30999999999999517</v>
      </c>
      <c r="P87">
        <v>14.877341070957533</v>
      </c>
      <c r="Q87">
        <v>8.7677130044843068</v>
      </c>
      <c r="R87">
        <v>0</v>
      </c>
      <c r="S87">
        <v>2.0530730677921394</v>
      </c>
      <c r="T87">
        <v>11.901872856766026</v>
      </c>
      <c r="U87" s="156">
        <f t="shared" si="8"/>
        <v>37.600000000000009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37.909999999999997</v>
      </c>
      <c r="O88" s="154">
        <f t="shared" si="7"/>
        <v>-0.30999999999999517</v>
      </c>
      <c r="P88">
        <v>14.877341070957533</v>
      </c>
      <c r="Q88">
        <v>8.7677130044843068</v>
      </c>
      <c r="R88">
        <v>0</v>
      </c>
      <c r="S88">
        <v>2.0530730677921394</v>
      </c>
      <c r="T88">
        <v>11.901872856766026</v>
      </c>
      <c r="U88" s="156">
        <f t="shared" si="8"/>
        <v>37.600000000000009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37.909999999999997</v>
      </c>
      <c r="O89" s="154">
        <f t="shared" si="7"/>
        <v>-0.30999999999999517</v>
      </c>
      <c r="P89">
        <v>14.877341070957533</v>
      </c>
      <c r="Q89">
        <v>8.7677130044843068</v>
      </c>
      <c r="R89">
        <v>0</v>
      </c>
      <c r="S89">
        <v>2.0530730677921394</v>
      </c>
      <c r="T89">
        <v>11.901872856766026</v>
      </c>
      <c r="U89" s="156">
        <f t="shared" si="8"/>
        <v>37.600000000000009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37.909999999999997</v>
      </c>
      <c r="O90" s="154">
        <f t="shared" si="7"/>
        <v>-0.30999999999999517</v>
      </c>
      <c r="P90">
        <v>14.877341070957533</v>
      </c>
      <c r="Q90">
        <v>8.7677130044843068</v>
      </c>
      <c r="R90">
        <v>0</v>
      </c>
      <c r="S90">
        <v>2.0530730677921394</v>
      </c>
      <c r="T90">
        <v>11.901872856766026</v>
      </c>
      <c r="U90" s="156">
        <f t="shared" si="8"/>
        <v>37.600000000000009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37.909999999999997</v>
      </c>
      <c r="O91" s="154">
        <f t="shared" si="7"/>
        <v>-0.30999999999999517</v>
      </c>
      <c r="P91">
        <v>14.877341070957533</v>
      </c>
      <c r="Q91">
        <v>8.7677130044843068</v>
      </c>
      <c r="R91">
        <v>0</v>
      </c>
      <c r="S91">
        <v>2.0530730677921394</v>
      </c>
      <c r="T91">
        <v>11.901872856766026</v>
      </c>
      <c r="U91" s="156">
        <f t="shared" si="8"/>
        <v>37.600000000000009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37.909999999999997</v>
      </c>
      <c r="O92" s="154">
        <f t="shared" si="7"/>
        <v>-0.30999999999999517</v>
      </c>
      <c r="P92">
        <v>14.877341070957533</v>
      </c>
      <c r="Q92">
        <v>8.7677130044843068</v>
      </c>
      <c r="R92">
        <v>0</v>
      </c>
      <c r="S92">
        <v>2.0530730677921394</v>
      </c>
      <c r="T92">
        <v>11.901872856766026</v>
      </c>
      <c r="U92" s="156">
        <f t="shared" si="8"/>
        <v>37.600000000000009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37.909999999999997</v>
      </c>
      <c r="O93" s="154">
        <f t="shared" si="7"/>
        <v>-0.30999999999999517</v>
      </c>
      <c r="P93">
        <v>14.877341070957533</v>
      </c>
      <c r="Q93">
        <v>8.7677130044843068</v>
      </c>
      <c r="R93">
        <v>0</v>
      </c>
      <c r="S93">
        <v>2.0530730677921394</v>
      </c>
      <c r="T93">
        <v>11.901872856766026</v>
      </c>
      <c r="U93" s="156">
        <f t="shared" si="8"/>
        <v>37.600000000000009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37.909999999999997</v>
      </c>
      <c r="O94" s="154">
        <f t="shared" si="7"/>
        <v>-0.30999999999999517</v>
      </c>
      <c r="P94">
        <v>14.877341070957533</v>
      </c>
      <c r="Q94">
        <v>8.7677130044843068</v>
      </c>
      <c r="R94">
        <v>0</v>
      </c>
      <c r="S94">
        <v>2.0530730677921394</v>
      </c>
      <c r="T94">
        <v>11.901872856766026</v>
      </c>
      <c r="U94" s="156">
        <f t="shared" si="8"/>
        <v>37.600000000000009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37.909999999999997</v>
      </c>
      <c r="O95" s="154">
        <f t="shared" si="7"/>
        <v>-0.30999999999999517</v>
      </c>
      <c r="P95">
        <v>14.877341070957533</v>
      </c>
      <c r="Q95">
        <v>8.7677130044843068</v>
      </c>
      <c r="R95">
        <v>0</v>
      </c>
      <c r="S95">
        <v>2.0530730677921394</v>
      </c>
      <c r="T95">
        <v>11.901872856766026</v>
      </c>
      <c r="U95" s="156">
        <f t="shared" si="8"/>
        <v>37.600000000000009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37.909999999999997</v>
      </c>
      <c r="O96" s="154">
        <f t="shared" si="7"/>
        <v>-0.30999999999999517</v>
      </c>
      <c r="P96">
        <v>14.877341070957533</v>
      </c>
      <c r="Q96">
        <v>8.7677130044843068</v>
      </c>
      <c r="R96">
        <v>0</v>
      </c>
      <c r="S96">
        <v>2.0530730677921394</v>
      </c>
      <c r="T96">
        <v>11.901872856766026</v>
      </c>
      <c r="U96" s="156">
        <f t="shared" si="8"/>
        <v>37.600000000000009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37.909999999999997</v>
      </c>
      <c r="O97" s="154">
        <f t="shared" si="7"/>
        <v>-0.30999999999999517</v>
      </c>
      <c r="P97">
        <v>14.877341070957533</v>
      </c>
      <c r="Q97">
        <v>8.7677130044843068</v>
      </c>
      <c r="R97">
        <v>0</v>
      </c>
      <c r="S97">
        <v>2.0530730677921394</v>
      </c>
      <c r="T97">
        <v>11.901872856766026</v>
      </c>
      <c r="U97" s="156">
        <f t="shared" si="8"/>
        <v>37.600000000000009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37.909999999999997</v>
      </c>
      <c r="O98" s="154">
        <f t="shared" si="7"/>
        <v>-0.30999999999999517</v>
      </c>
      <c r="P98">
        <v>14.877341070957533</v>
      </c>
      <c r="Q98">
        <v>8.7677130044843068</v>
      </c>
      <c r="R98">
        <v>0</v>
      </c>
      <c r="S98">
        <v>2.0530730677921394</v>
      </c>
      <c r="T98">
        <v>11.901872856766026</v>
      </c>
      <c r="U98" s="156">
        <f t="shared" si="8"/>
        <v>37.600000000000009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0.90594999999999992</v>
      </c>
      <c r="E99" s="156">
        <f t="shared" si="12"/>
        <v>0</v>
      </c>
      <c r="F99" s="156">
        <f t="shared" si="12"/>
        <v>2.016</v>
      </c>
      <c r="G99" s="156">
        <f t="shared" si="12"/>
        <v>0.90594999999999992</v>
      </c>
      <c r="H99" s="156"/>
      <c r="I99" s="156">
        <f t="shared" si="12"/>
        <v>0.35910499999999995</v>
      </c>
      <c r="J99" s="156">
        <f t="shared" si="12"/>
        <v>0.2237275</v>
      </c>
      <c r="K99" s="156">
        <f t="shared" si="12"/>
        <v>0</v>
      </c>
      <c r="L99" s="156">
        <f t="shared" si="12"/>
        <v>4.8584999999999934E-2</v>
      </c>
      <c r="M99" s="156">
        <f t="shared" si="12"/>
        <v>0.28165000000000007</v>
      </c>
      <c r="N99" s="156">
        <f t="shared" si="12"/>
        <v>0.91306749999999903</v>
      </c>
      <c r="O99" s="156">
        <f t="shared" si="12"/>
        <v>-7.1174999999999589E-3</v>
      </c>
      <c r="P99" s="156">
        <f t="shared" si="12"/>
        <v>0.35638277199629698</v>
      </c>
      <c r="Q99" s="156">
        <f t="shared" si="12"/>
        <v>0.2218791906237319</v>
      </c>
      <c r="R99" s="156">
        <f t="shared" si="12"/>
        <v>0</v>
      </c>
      <c r="S99" s="156">
        <f t="shared" si="12"/>
        <v>4.8210280838555331E-2</v>
      </c>
      <c r="T99" s="156">
        <f t="shared" si="12"/>
        <v>0.27947775654141593</v>
      </c>
      <c r="U99" s="156">
        <f t="shared" si="12"/>
        <v>0.90594999999999992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49.98</v>
      </c>
      <c r="C5" s="8">
        <f t="shared" si="0"/>
        <v>1</v>
      </c>
      <c r="D5" s="8">
        <f t="shared" si="1"/>
        <v>0</v>
      </c>
      <c r="F5" s="8">
        <f t="shared" si="2"/>
        <v>49.98</v>
      </c>
    </row>
    <row r="6" spans="1:7">
      <c r="A6" s="8" t="s">
        <v>48</v>
      </c>
      <c r="B6" s="8">
        <v>49.93</v>
      </c>
      <c r="C6" s="8">
        <f t="shared" si="0"/>
        <v>1</v>
      </c>
      <c r="D6" s="8">
        <f t="shared" si="1"/>
        <v>0</v>
      </c>
      <c r="F6" s="8">
        <f t="shared" si="2"/>
        <v>49.93</v>
      </c>
    </row>
    <row r="7" spans="1:7">
      <c r="A7" s="8" t="s">
        <v>49</v>
      </c>
      <c r="B7" s="8">
        <v>50</v>
      </c>
      <c r="C7" s="8">
        <f t="shared" si="0"/>
        <v>1</v>
      </c>
      <c r="D7" s="8">
        <f t="shared" si="1"/>
        <v>0</v>
      </c>
      <c r="F7" s="8">
        <f t="shared" si="2"/>
        <v>50</v>
      </c>
    </row>
    <row r="8" spans="1:7">
      <c r="A8" s="8" t="s">
        <v>50</v>
      </c>
      <c r="B8" s="8">
        <v>50.03</v>
      </c>
      <c r="C8" s="8">
        <f t="shared" si="0"/>
        <v>1</v>
      </c>
      <c r="D8" s="8">
        <f t="shared" si="1"/>
        <v>0</v>
      </c>
      <c r="F8" s="8">
        <f t="shared" si="2"/>
        <v>50.03</v>
      </c>
    </row>
    <row r="9" spans="1:7">
      <c r="A9" s="8" t="s">
        <v>51</v>
      </c>
      <c r="B9" s="8">
        <v>50</v>
      </c>
      <c r="C9" s="8">
        <f t="shared" si="0"/>
        <v>1</v>
      </c>
      <c r="D9" s="8">
        <f t="shared" si="1"/>
        <v>0</v>
      </c>
      <c r="F9" s="8">
        <f t="shared" si="2"/>
        <v>50</v>
      </c>
    </row>
    <row r="10" spans="1:7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</row>
    <row r="11" spans="1:7">
      <c r="A11" s="8" t="s">
        <v>53</v>
      </c>
      <c r="B11" s="8">
        <v>50.01</v>
      </c>
      <c r="C11" s="8">
        <f t="shared" si="0"/>
        <v>1</v>
      </c>
      <c r="D11" s="8">
        <f t="shared" si="1"/>
        <v>0</v>
      </c>
      <c r="F11" s="8">
        <f t="shared" si="2"/>
        <v>50.01</v>
      </c>
    </row>
    <row r="12" spans="1:7">
      <c r="A12" s="8" t="s">
        <v>54</v>
      </c>
      <c r="B12" s="8">
        <v>50</v>
      </c>
      <c r="C12" s="8">
        <f t="shared" si="0"/>
        <v>1</v>
      </c>
      <c r="D12" s="8">
        <f t="shared" si="1"/>
        <v>0</v>
      </c>
      <c r="F12" s="8">
        <f t="shared" si="2"/>
        <v>50</v>
      </c>
    </row>
    <row r="13" spans="1:7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</row>
    <row r="14" spans="1:7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</row>
    <row r="15" spans="1:7">
      <c r="A15" s="8" t="s">
        <v>57</v>
      </c>
      <c r="B15" s="8">
        <v>49.96</v>
      </c>
      <c r="C15" s="8">
        <f t="shared" si="0"/>
        <v>1</v>
      </c>
      <c r="D15" s="8">
        <f t="shared" si="1"/>
        <v>0</v>
      </c>
      <c r="F15" s="8">
        <f t="shared" si="2"/>
        <v>49.96</v>
      </c>
    </row>
    <row r="16" spans="1:7">
      <c r="A16" s="8" t="s">
        <v>58</v>
      </c>
      <c r="B16" s="8">
        <v>49.98</v>
      </c>
      <c r="C16" s="8">
        <f t="shared" si="0"/>
        <v>1</v>
      </c>
      <c r="D16" s="8">
        <f t="shared" si="1"/>
        <v>0</v>
      </c>
      <c r="F16" s="8">
        <f t="shared" si="2"/>
        <v>49.98</v>
      </c>
    </row>
    <row r="17" spans="1:6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</row>
    <row r="20" spans="1:6">
      <c r="A20" s="8" t="s">
        <v>62</v>
      </c>
      <c r="B20" s="8">
        <v>50.01</v>
      </c>
      <c r="C20" s="8">
        <f t="shared" si="0"/>
        <v>1</v>
      </c>
      <c r="D20" s="8">
        <f t="shared" si="1"/>
        <v>0</v>
      </c>
      <c r="F20" s="8">
        <f t="shared" si="2"/>
        <v>50.01</v>
      </c>
    </row>
    <row r="21" spans="1:6">
      <c r="A21" s="8" t="s">
        <v>63</v>
      </c>
      <c r="B21" s="8">
        <v>50.02</v>
      </c>
      <c r="C21" s="8">
        <f t="shared" si="0"/>
        <v>1</v>
      </c>
      <c r="D21" s="8">
        <f t="shared" si="1"/>
        <v>0</v>
      </c>
      <c r="F21" s="8">
        <f t="shared" si="2"/>
        <v>50.02</v>
      </c>
    </row>
    <row r="22" spans="1:6">
      <c r="A22" s="8" t="s">
        <v>64</v>
      </c>
      <c r="B22" s="8">
        <v>50.02</v>
      </c>
      <c r="C22" s="8">
        <f t="shared" si="0"/>
        <v>1</v>
      </c>
      <c r="D22" s="8">
        <f t="shared" si="1"/>
        <v>0</v>
      </c>
      <c r="F22" s="8">
        <f t="shared" si="2"/>
        <v>50.02</v>
      </c>
    </row>
    <row r="23" spans="1:6">
      <c r="A23" s="8" t="s">
        <v>65</v>
      </c>
      <c r="B23" s="8">
        <v>50.01</v>
      </c>
      <c r="C23" s="8">
        <f t="shared" si="0"/>
        <v>1</v>
      </c>
      <c r="D23" s="8">
        <f t="shared" si="1"/>
        <v>0</v>
      </c>
      <c r="F23" s="8">
        <f t="shared" si="2"/>
        <v>50.01</v>
      </c>
    </row>
    <row r="24" spans="1:6">
      <c r="A24" s="8" t="s">
        <v>66</v>
      </c>
      <c r="B24" s="8">
        <v>50.01</v>
      </c>
      <c r="C24" s="8">
        <f t="shared" si="0"/>
        <v>1</v>
      </c>
      <c r="D24" s="8">
        <f t="shared" si="1"/>
        <v>0</v>
      </c>
      <c r="F24" s="8">
        <f t="shared" si="2"/>
        <v>50.01</v>
      </c>
    </row>
    <row r="25" spans="1:6">
      <c r="A25" s="8" t="s">
        <v>67</v>
      </c>
      <c r="B25" s="8">
        <v>49.99</v>
      </c>
      <c r="C25" s="8">
        <f t="shared" si="0"/>
        <v>1</v>
      </c>
      <c r="D25" s="8">
        <f t="shared" si="1"/>
        <v>0</v>
      </c>
      <c r="F25" s="8">
        <f t="shared" si="2"/>
        <v>49.99</v>
      </c>
    </row>
    <row r="26" spans="1:6">
      <c r="A26" s="8" t="s">
        <v>68</v>
      </c>
      <c r="B26" s="8">
        <v>49.88</v>
      </c>
      <c r="C26" s="8">
        <f t="shared" si="0"/>
        <v>1</v>
      </c>
      <c r="D26" s="8">
        <f t="shared" si="1"/>
        <v>0</v>
      </c>
      <c r="F26" s="8">
        <f t="shared" si="2"/>
        <v>49.88</v>
      </c>
    </row>
    <row r="27" spans="1:6">
      <c r="A27" s="8" t="s">
        <v>69</v>
      </c>
      <c r="B27" s="8">
        <v>49.96</v>
      </c>
      <c r="C27" s="8">
        <f t="shared" si="0"/>
        <v>1</v>
      </c>
      <c r="D27" s="8">
        <f t="shared" si="1"/>
        <v>0</v>
      </c>
      <c r="F27" s="8">
        <f t="shared" si="2"/>
        <v>49.96</v>
      </c>
    </row>
    <row r="28" spans="1:6">
      <c r="A28" s="8" t="s">
        <v>70</v>
      </c>
      <c r="B28" s="8">
        <v>49.89</v>
      </c>
      <c r="C28" s="8">
        <f t="shared" si="0"/>
        <v>1</v>
      </c>
      <c r="D28" s="8">
        <f t="shared" si="1"/>
        <v>0</v>
      </c>
      <c r="F28" s="8">
        <f t="shared" si="2"/>
        <v>49.89</v>
      </c>
    </row>
    <row r="29" spans="1:6">
      <c r="A29" s="8" t="s">
        <v>71</v>
      </c>
      <c r="B29" s="8">
        <v>49.9</v>
      </c>
      <c r="C29" s="8">
        <f t="shared" si="0"/>
        <v>1</v>
      </c>
      <c r="D29" s="8">
        <f t="shared" si="1"/>
        <v>0</v>
      </c>
      <c r="F29" s="8">
        <f t="shared" si="2"/>
        <v>49.9</v>
      </c>
    </row>
    <row r="30" spans="1:6">
      <c r="A30" s="8" t="s">
        <v>72</v>
      </c>
      <c r="B30" s="8">
        <v>49.84</v>
      </c>
      <c r="C30" s="8">
        <f t="shared" si="0"/>
        <v>1</v>
      </c>
      <c r="D30" s="8">
        <f t="shared" si="1"/>
        <v>0</v>
      </c>
      <c r="F30" s="8">
        <f t="shared" si="2"/>
        <v>49.84</v>
      </c>
    </row>
    <row r="31" spans="1:6">
      <c r="A31" s="8" t="s">
        <v>73</v>
      </c>
      <c r="B31" s="8">
        <v>49.95</v>
      </c>
      <c r="C31" s="8">
        <f t="shared" si="0"/>
        <v>1</v>
      </c>
      <c r="D31" s="8">
        <f t="shared" si="1"/>
        <v>0</v>
      </c>
      <c r="F31" s="8">
        <f t="shared" si="2"/>
        <v>49.95</v>
      </c>
    </row>
    <row r="32" spans="1:6">
      <c r="A32" s="8" t="s">
        <v>74</v>
      </c>
      <c r="B32" s="8">
        <v>49.93</v>
      </c>
      <c r="C32" s="8">
        <f t="shared" si="0"/>
        <v>1</v>
      </c>
      <c r="D32" s="8">
        <f t="shared" si="1"/>
        <v>0</v>
      </c>
      <c r="F32" s="8">
        <f t="shared" si="2"/>
        <v>49.93</v>
      </c>
    </row>
    <row r="33" spans="1:6">
      <c r="A33" s="8" t="s">
        <v>75</v>
      </c>
      <c r="B33" s="8">
        <v>49.91</v>
      </c>
      <c r="C33" s="8">
        <f t="shared" si="0"/>
        <v>1</v>
      </c>
      <c r="D33" s="8">
        <f t="shared" si="1"/>
        <v>0</v>
      </c>
      <c r="F33" s="8">
        <f t="shared" si="2"/>
        <v>49.91</v>
      </c>
    </row>
    <row r="34" spans="1:6">
      <c r="A34" s="8" t="s">
        <v>76</v>
      </c>
      <c r="B34" s="8">
        <v>49.98</v>
      </c>
      <c r="C34" s="8">
        <f t="shared" si="0"/>
        <v>1</v>
      </c>
      <c r="D34" s="8">
        <f t="shared" si="1"/>
        <v>0</v>
      </c>
      <c r="F34" s="8">
        <f t="shared" si="2"/>
        <v>49.98</v>
      </c>
    </row>
    <row r="35" spans="1:6">
      <c r="A35" s="8" t="s">
        <v>77</v>
      </c>
      <c r="B35" s="8">
        <v>50.04</v>
      </c>
      <c r="C35" s="8">
        <f t="shared" si="0"/>
        <v>1</v>
      </c>
      <c r="D35" s="8">
        <f t="shared" si="1"/>
        <v>0</v>
      </c>
      <c r="F35" s="8">
        <f t="shared" si="2"/>
        <v>50.04</v>
      </c>
    </row>
    <row r="36" spans="1:6">
      <c r="A36" s="8" t="s">
        <v>78</v>
      </c>
      <c r="B36" s="8">
        <v>50.01</v>
      </c>
      <c r="C36" s="8">
        <f t="shared" si="0"/>
        <v>1</v>
      </c>
      <c r="D36" s="8">
        <f t="shared" si="1"/>
        <v>0</v>
      </c>
      <c r="F36" s="8">
        <f t="shared" si="2"/>
        <v>50.01</v>
      </c>
    </row>
    <row r="37" spans="1:6">
      <c r="A37" s="8" t="s">
        <v>79</v>
      </c>
      <c r="B37" s="8">
        <v>49.99</v>
      </c>
      <c r="C37" s="8">
        <f t="shared" si="0"/>
        <v>1</v>
      </c>
      <c r="D37" s="8">
        <f t="shared" si="1"/>
        <v>0</v>
      </c>
      <c r="F37" s="8">
        <f t="shared" si="2"/>
        <v>49.99</v>
      </c>
    </row>
    <row r="38" spans="1:6">
      <c r="A38" s="8" t="s">
        <v>80</v>
      </c>
      <c r="B38" s="8">
        <v>49.99</v>
      </c>
      <c r="C38" s="8">
        <f t="shared" si="0"/>
        <v>1</v>
      </c>
      <c r="D38" s="8">
        <f t="shared" si="1"/>
        <v>0</v>
      </c>
      <c r="F38" s="8">
        <f t="shared" si="2"/>
        <v>49.99</v>
      </c>
    </row>
    <row r="39" spans="1:6">
      <c r="A39" s="8" t="s">
        <v>81</v>
      </c>
      <c r="B39" s="8">
        <v>49.8</v>
      </c>
      <c r="C39" s="8">
        <f t="shared" si="0"/>
        <v>1</v>
      </c>
      <c r="D39" s="8">
        <f t="shared" si="1"/>
        <v>0</v>
      </c>
      <c r="F39" s="8">
        <f t="shared" si="2"/>
        <v>49.8</v>
      </c>
    </row>
    <row r="40" spans="1:6">
      <c r="A40" s="8" t="s">
        <v>82</v>
      </c>
      <c r="B40" s="8">
        <v>49.84</v>
      </c>
      <c r="C40" s="8">
        <f t="shared" si="0"/>
        <v>1</v>
      </c>
      <c r="D40" s="8">
        <f t="shared" si="1"/>
        <v>0</v>
      </c>
      <c r="F40" s="8">
        <f t="shared" si="2"/>
        <v>49.84</v>
      </c>
    </row>
    <row r="41" spans="1:6">
      <c r="A41" s="8" t="s">
        <v>83</v>
      </c>
      <c r="B41" s="8">
        <v>49.95</v>
      </c>
      <c r="C41" s="8">
        <f t="shared" si="0"/>
        <v>1</v>
      </c>
      <c r="D41" s="8">
        <f t="shared" si="1"/>
        <v>0</v>
      </c>
      <c r="F41" s="8">
        <f t="shared" si="2"/>
        <v>49.95</v>
      </c>
    </row>
    <row r="42" spans="1:6">
      <c r="A42" s="8" t="s">
        <v>84</v>
      </c>
      <c r="B42" s="8">
        <v>50.02</v>
      </c>
      <c r="C42" s="8">
        <f t="shared" si="0"/>
        <v>1</v>
      </c>
      <c r="D42" s="8">
        <f t="shared" si="1"/>
        <v>0</v>
      </c>
      <c r="F42" s="8">
        <f t="shared" si="2"/>
        <v>50.02</v>
      </c>
    </row>
    <row r="43" spans="1:6">
      <c r="A43" s="8" t="s">
        <v>85</v>
      </c>
      <c r="B43" s="8">
        <v>49.97</v>
      </c>
      <c r="C43" s="8">
        <f t="shared" si="0"/>
        <v>1</v>
      </c>
      <c r="D43" s="8">
        <f t="shared" si="1"/>
        <v>0</v>
      </c>
      <c r="F43" s="8">
        <f t="shared" si="2"/>
        <v>49.97</v>
      </c>
    </row>
    <row r="44" spans="1:6">
      <c r="A44" s="8" t="s">
        <v>86</v>
      </c>
      <c r="B44" s="8">
        <v>50.02</v>
      </c>
      <c r="C44" s="8">
        <f t="shared" si="0"/>
        <v>1</v>
      </c>
      <c r="D44" s="8">
        <f t="shared" si="1"/>
        <v>0</v>
      </c>
      <c r="F44" s="8">
        <f t="shared" si="2"/>
        <v>50.02</v>
      </c>
    </row>
    <row r="45" spans="1:6">
      <c r="A45" s="8" t="s">
        <v>87</v>
      </c>
      <c r="B45" s="8">
        <v>50</v>
      </c>
      <c r="C45" s="8">
        <f t="shared" si="0"/>
        <v>1</v>
      </c>
      <c r="D45" s="8">
        <f t="shared" si="1"/>
        <v>0</v>
      </c>
      <c r="F45" s="8">
        <f t="shared" si="2"/>
        <v>50</v>
      </c>
    </row>
    <row r="46" spans="1:6">
      <c r="A46" s="8" t="s">
        <v>88</v>
      </c>
      <c r="B46" s="8">
        <v>50</v>
      </c>
      <c r="C46" s="8">
        <f t="shared" si="0"/>
        <v>1</v>
      </c>
      <c r="D46" s="8">
        <f t="shared" si="1"/>
        <v>0</v>
      </c>
      <c r="F46" s="8">
        <f t="shared" si="2"/>
        <v>50</v>
      </c>
    </row>
    <row r="47" spans="1:6">
      <c r="A47" s="8" t="s">
        <v>89</v>
      </c>
      <c r="B47" s="8">
        <v>49.96</v>
      </c>
      <c r="C47" s="8">
        <f t="shared" si="0"/>
        <v>1</v>
      </c>
      <c r="D47" s="8">
        <f t="shared" si="1"/>
        <v>0</v>
      </c>
      <c r="F47" s="8">
        <f t="shared" si="2"/>
        <v>49.96</v>
      </c>
    </row>
    <row r="48" spans="1:6">
      <c r="A48" s="8" t="s">
        <v>90</v>
      </c>
      <c r="B48" s="8">
        <v>49.99</v>
      </c>
      <c r="C48" s="8">
        <f t="shared" si="0"/>
        <v>1</v>
      </c>
      <c r="D48" s="8">
        <f t="shared" si="1"/>
        <v>0</v>
      </c>
      <c r="F48" s="8">
        <f t="shared" si="2"/>
        <v>49.99</v>
      </c>
    </row>
    <row r="49" spans="1:6">
      <c r="A49" s="8" t="s">
        <v>91</v>
      </c>
      <c r="B49" s="8">
        <v>49.95</v>
      </c>
      <c r="C49" s="8">
        <f t="shared" si="0"/>
        <v>1</v>
      </c>
      <c r="D49" s="8">
        <f t="shared" si="1"/>
        <v>0</v>
      </c>
      <c r="F49" s="8">
        <f t="shared" si="2"/>
        <v>49.95</v>
      </c>
    </row>
    <row r="50" spans="1:6">
      <c r="A50" s="8" t="s">
        <v>92</v>
      </c>
      <c r="B50" s="8">
        <v>50.01</v>
      </c>
      <c r="C50" s="8">
        <f t="shared" si="0"/>
        <v>1</v>
      </c>
      <c r="D50" s="8">
        <f t="shared" si="1"/>
        <v>0</v>
      </c>
      <c r="F50" s="8">
        <f t="shared" si="2"/>
        <v>50.01</v>
      </c>
    </row>
    <row r="51" spans="1:6">
      <c r="A51" s="8" t="s">
        <v>93</v>
      </c>
      <c r="B51" s="8">
        <v>50.03</v>
      </c>
      <c r="C51" s="8">
        <f t="shared" si="0"/>
        <v>1</v>
      </c>
      <c r="D51" s="8">
        <f t="shared" si="1"/>
        <v>0</v>
      </c>
      <c r="F51" s="8">
        <f t="shared" si="2"/>
        <v>50.03</v>
      </c>
    </row>
    <row r="52" spans="1:6">
      <c r="A52" s="8" t="s">
        <v>94</v>
      </c>
      <c r="B52" s="8">
        <v>50.01</v>
      </c>
      <c r="C52" s="8">
        <f t="shared" si="0"/>
        <v>1</v>
      </c>
      <c r="D52" s="8">
        <f t="shared" si="1"/>
        <v>0</v>
      </c>
      <c r="F52" s="8">
        <f t="shared" si="2"/>
        <v>50.01</v>
      </c>
    </row>
    <row r="53" spans="1:6">
      <c r="A53" s="8" t="s">
        <v>95</v>
      </c>
      <c r="B53" s="8">
        <v>50.03</v>
      </c>
      <c r="C53" s="8">
        <f t="shared" si="0"/>
        <v>1</v>
      </c>
      <c r="D53" s="8">
        <f t="shared" si="1"/>
        <v>0</v>
      </c>
      <c r="F53" s="8">
        <f t="shared" si="2"/>
        <v>50.03</v>
      </c>
    </row>
    <row r="54" spans="1:6">
      <c r="A54" s="8" t="s">
        <v>96</v>
      </c>
      <c r="B54" s="8">
        <v>50.1</v>
      </c>
      <c r="C54" s="8">
        <f t="shared" si="0"/>
        <v>1</v>
      </c>
      <c r="D54" s="8">
        <f t="shared" si="1"/>
        <v>0</v>
      </c>
      <c r="F54" s="8">
        <f t="shared" si="2"/>
        <v>50.1</v>
      </c>
    </row>
    <row r="55" spans="1:6">
      <c r="A55" s="8" t="s">
        <v>97</v>
      </c>
      <c r="B55" s="8">
        <v>50.25</v>
      </c>
      <c r="C55" s="8">
        <f t="shared" si="0"/>
        <v>1</v>
      </c>
      <c r="D55" s="8">
        <f t="shared" si="1"/>
        <v>0</v>
      </c>
      <c r="F55" s="8">
        <f t="shared" si="2"/>
        <v>50.25</v>
      </c>
    </row>
    <row r="56" spans="1:6">
      <c r="A56" s="8" t="s">
        <v>98</v>
      </c>
      <c r="B56" s="8">
        <v>50.16</v>
      </c>
      <c r="C56" s="8">
        <f t="shared" si="0"/>
        <v>1</v>
      </c>
      <c r="D56" s="8">
        <f t="shared" si="1"/>
        <v>0</v>
      </c>
      <c r="F56" s="8">
        <f t="shared" si="2"/>
        <v>50.16</v>
      </c>
    </row>
    <row r="57" spans="1:6">
      <c r="A57" s="8" t="s">
        <v>99</v>
      </c>
      <c r="B57" s="8">
        <v>50.07</v>
      </c>
      <c r="C57" s="8">
        <f t="shared" si="0"/>
        <v>1</v>
      </c>
      <c r="D57" s="8">
        <f t="shared" si="1"/>
        <v>0</v>
      </c>
      <c r="F57" s="8">
        <f t="shared" si="2"/>
        <v>50.07</v>
      </c>
    </row>
    <row r="58" spans="1:6">
      <c r="A58" s="8" t="s">
        <v>100</v>
      </c>
      <c r="B58" s="8">
        <v>50.08</v>
      </c>
      <c r="C58" s="8">
        <f t="shared" si="0"/>
        <v>1</v>
      </c>
      <c r="D58" s="8">
        <f t="shared" si="1"/>
        <v>0</v>
      </c>
      <c r="F58" s="8">
        <f t="shared" si="2"/>
        <v>50.08</v>
      </c>
    </row>
    <row r="59" spans="1:6">
      <c r="A59" s="8" t="s">
        <v>101</v>
      </c>
      <c r="B59" s="8">
        <v>50.1</v>
      </c>
      <c r="C59" s="8">
        <f t="shared" si="0"/>
        <v>1</v>
      </c>
      <c r="D59" s="8">
        <f t="shared" si="1"/>
        <v>0</v>
      </c>
      <c r="F59" s="8">
        <f t="shared" si="2"/>
        <v>50.1</v>
      </c>
    </row>
    <row r="60" spans="1:6">
      <c r="A60" s="8" t="s">
        <v>102</v>
      </c>
      <c r="B60" s="8">
        <v>50.06</v>
      </c>
      <c r="C60" s="8">
        <f t="shared" si="0"/>
        <v>1</v>
      </c>
      <c r="D60" s="8">
        <f t="shared" si="1"/>
        <v>0</v>
      </c>
      <c r="F60" s="8">
        <f t="shared" si="2"/>
        <v>50.06</v>
      </c>
    </row>
    <row r="61" spans="1:6">
      <c r="A61" s="8" t="s">
        <v>103</v>
      </c>
      <c r="B61" s="8">
        <v>50.02</v>
      </c>
      <c r="C61" s="8">
        <f t="shared" si="0"/>
        <v>1</v>
      </c>
      <c r="D61" s="8">
        <f t="shared" si="1"/>
        <v>0</v>
      </c>
      <c r="F61" s="8">
        <f t="shared" si="2"/>
        <v>50.02</v>
      </c>
    </row>
    <row r="62" spans="1:6">
      <c r="A62" s="8" t="s">
        <v>104</v>
      </c>
      <c r="B62" s="8">
        <v>50.01</v>
      </c>
      <c r="C62" s="8">
        <f t="shared" si="0"/>
        <v>1</v>
      </c>
      <c r="D62" s="8">
        <f t="shared" si="1"/>
        <v>0</v>
      </c>
      <c r="F62" s="8">
        <f t="shared" si="2"/>
        <v>50.01</v>
      </c>
    </row>
    <row r="63" spans="1:6">
      <c r="A63" s="8" t="s">
        <v>105</v>
      </c>
      <c r="B63" s="8">
        <v>50.01</v>
      </c>
      <c r="C63" s="8">
        <f t="shared" si="0"/>
        <v>1</v>
      </c>
      <c r="D63" s="8">
        <f t="shared" si="1"/>
        <v>0</v>
      </c>
      <c r="F63" s="8">
        <f t="shared" si="2"/>
        <v>50.01</v>
      </c>
    </row>
    <row r="64" spans="1:6">
      <c r="A64" s="8" t="s">
        <v>106</v>
      </c>
      <c r="B64" s="8">
        <v>50</v>
      </c>
      <c r="C64" s="8">
        <f t="shared" si="0"/>
        <v>1</v>
      </c>
      <c r="D64" s="8">
        <f t="shared" si="1"/>
        <v>0</v>
      </c>
      <c r="F64" s="8">
        <f t="shared" si="2"/>
        <v>50</v>
      </c>
    </row>
    <row r="65" spans="1:6">
      <c r="A65" s="8" t="s">
        <v>107</v>
      </c>
      <c r="B65" s="8">
        <v>50.01</v>
      </c>
      <c r="C65" s="8">
        <f t="shared" si="0"/>
        <v>1</v>
      </c>
      <c r="D65" s="8">
        <f t="shared" si="1"/>
        <v>0</v>
      </c>
      <c r="F65" s="8">
        <f t="shared" si="2"/>
        <v>50.01</v>
      </c>
    </row>
    <row r="66" spans="1:6">
      <c r="A66" s="8" t="s">
        <v>108</v>
      </c>
      <c r="B66" s="8">
        <v>49.99</v>
      </c>
      <c r="C66" s="8">
        <f t="shared" si="0"/>
        <v>1</v>
      </c>
      <c r="D66" s="8">
        <f t="shared" si="1"/>
        <v>0</v>
      </c>
      <c r="F66" s="8">
        <f t="shared" si="2"/>
        <v>49.99</v>
      </c>
    </row>
    <row r="67" spans="1:6">
      <c r="A67" s="8" t="s">
        <v>109</v>
      </c>
      <c r="B67" s="8">
        <v>49.98</v>
      </c>
      <c r="C67" s="8">
        <f t="shared" si="0"/>
        <v>1</v>
      </c>
      <c r="D67" s="8">
        <f t="shared" si="1"/>
        <v>0</v>
      </c>
      <c r="F67" s="8">
        <f t="shared" si="2"/>
        <v>49.98</v>
      </c>
    </row>
    <row r="68" spans="1:6">
      <c r="A68" s="8" t="s">
        <v>110</v>
      </c>
      <c r="B68" s="8">
        <v>49.9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</v>
      </c>
    </row>
    <row r="69" spans="1:6">
      <c r="A69" s="8" t="s">
        <v>111</v>
      </c>
      <c r="B69" s="8">
        <v>49.94</v>
      </c>
      <c r="C69" s="8">
        <f t="shared" si="3"/>
        <v>1</v>
      </c>
      <c r="D69" s="8">
        <f t="shared" si="4"/>
        <v>0</v>
      </c>
      <c r="F69" s="8">
        <f t="shared" si="5"/>
        <v>49.94</v>
      </c>
    </row>
    <row r="70" spans="1:6">
      <c r="A70" s="8" t="s">
        <v>112</v>
      </c>
      <c r="B70" s="8">
        <v>50.01</v>
      </c>
      <c r="C70" s="8">
        <f t="shared" si="3"/>
        <v>1</v>
      </c>
      <c r="D70" s="8">
        <f t="shared" si="4"/>
        <v>0</v>
      </c>
      <c r="F70" s="8">
        <f t="shared" si="5"/>
        <v>50.01</v>
      </c>
    </row>
    <row r="71" spans="1:6">
      <c r="A71" s="8" t="s">
        <v>113</v>
      </c>
      <c r="B71" s="8">
        <v>50.16</v>
      </c>
      <c r="C71" s="8">
        <f t="shared" si="3"/>
        <v>1</v>
      </c>
      <c r="D71" s="8">
        <f t="shared" si="4"/>
        <v>0</v>
      </c>
      <c r="F71" s="8">
        <f t="shared" si="5"/>
        <v>50.16</v>
      </c>
    </row>
    <row r="72" spans="1:6">
      <c r="A72" s="8" t="s">
        <v>114</v>
      </c>
      <c r="B72" s="8">
        <v>50.02</v>
      </c>
      <c r="C72" s="8">
        <f t="shared" si="3"/>
        <v>1</v>
      </c>
      <c r="D72" s="8">
        <f t="shared" si="4"/>
        <v>0</v>
      </c>
      <c r="F72" s="8">
        <f t="shared" si="5"/>
        <v>50.02</v>
      </c>
    </row>
    <row r="73" spans="1:6">
      <c r="A73" s="8" t="s">
        <v>115</v>
      </c>
      <c r="B73" s="8">
        <v>50.05</v>
      </c>
      <c r="C73" s="8">
        <f t="shared" si="3"/>
        <v>1</v>
      </c>
      <c r="D73" s="8">
        <f t="shared" si="4"/>
        <v>0</v>
      </c>
      <c r="F73" s="8">
        <f t="shared" si="5"/>
        <v>50.05</v>
      </c>
    </row>
    <row r="74" spans="1:6">
      <c r="A74" s="8" t="s">
        <v>116</v>
      </c>
      <c r="B74" s="8">
        <v>50</v>
      </c>
      <c r="C74" s="8">
        <f t="shared" si="3"/>
        <v>1</v>
      </c>
      <c r="D74" s="8">
        <f t="shared" si="4"/>
        <v>0</v>
      </c>
      <c r="F74" s="8">
        <f t="shared" si="5"/>
        <v>50</v>
      </c>
    </row>
    <row r="75" spans="1:6">
      <c r="A75" s="8" t="s">
        <v>117</v>
      </c>
      <c r="B75" s="8">
        <v>50.04</v>
      </c>
      <c r="C75" s="8">
        <f t="shared" si="3"/>
        <v>1</v>
      </c>
      <c r="D75" s="8">
        <f t="shared" si="4"/>
        <v>0</v>
      </c>
      <c r="F75" s="8">
        <f t="shared" si="5"/>
        <v>50.04</v>
      </c>
    </row>
    <row r="76" spans="1:6">
      <c r="A76" s="8" t="s">
        <v>118</v>
      </c>
      <c r="B76" s="8">
        <v>50</v>
      </c>
      <c r="C76" s="8">
        <f t="shared" si="3"/>
        <v>1</v>
      </c>
      <c r="D76" s="8">
        <f t="shared" si="4"/>
        <v>0</v>
      </c>
      <c r="F76" s="8">
        <f t="shared" si="5"/>
        <v>50</v>
      </c>
    </row>
    <row r="77" spans="1:6">
      <c r="A77" s="8" t="s">
        <v>119</v>
      </c>
      <c r="B77" s="8">
        <v>50</v>
      </c>
      <c r="C77" s="8">
        <f t="shared" si="3"/>
        <v>1</v>
      </c>
      <c r="D77" s="8">
        <f t="shared" si="4"/>
        <v>0</v>
      </c>
      <c r="F77" s="8">
        <f t="shared" si="5"/>
        <v>50</v>
      </c>
    </row>
    <row r="78" spans="1:6">
      <c r="A78" s="8" t="s">
        <v>120</v>
      </c>
      <c r="B78" s="8">
        <v>50.04</v>
      </c>
      <c r="C78" s="8">
        <f t="shared" si="3"/>
        <v>1</v>
      </c>
      <c r="D78" s="8">
        <f t="shared" si="4"/>
        <v>0</v>
      </c>
      <c r="F78" s="8">
        <f t="shared" si="5"/>
        <v>50.04</v>
      </c>
    </row>
    <row r="79" spans="1:6">
      <c r="A79" s="8" t="s">
        <v>121</v>
      </c>
      <c r="B79" s="8">
        <v>50.02</v>
      </c>
      <c r="C79" s="8">
        <f t="shared" si="3"/>
        <v>1</v>
      </c>
      <c r="D79" s="8">
        <f t="shared" si="4"/>
        <v>0</v>
      </c>
      <c r="F79" s="8">
        <f t="shared" si="5"/>
        <v>50.02</v>
      </c>
    </row>
    <row r="80" spans="1:6">
      <c r="A80" s="8" t="s">
        <v>122</v>
      </c>
      <c r="B80" s="8">
        <v>50.01</v>
      </c>
      <c r="C80" s="8">
        <f t="shared" si="3"/>
        <v>1</v>
      </c>
      <c r="D80" s="8">
        <f t="shared" si="4"/>
        <v>0</v>
      </c>
      <c r="F80" s="8">
        <f t="shared" si="5"/>
        <v>50.01</v>
      </c>
    </row>
    <row r="81" spans="1:6">
      <c r="A81" s="8" t="s">
        <v>123</v>
      </c>
      <c r="B81" s="8">
        <v>50.02</v>
      </c>
      <c r="C81" s="8">
        <f t="shared" si="3"/>
        <v>1</v>
      </c>
      <c r="D81" s="8">
        <f t="shared" si="4"/>
        <v>0</v>
      </c>
      <c r="F81" s="8">
        <f t="shared" si="5"/>
        <v>50.02</v>
      </c>
    </row>
    <row r="82" spans="1:6">
      <c r="A82" s="8" t="s">
        <v>124</v>
      </c>
      <c r="B82" s="8">
        <v>50.04</v>
      </c>
      <c r="C82" s="8">
        <f t="shared" si="3"/>
        <v>1</v>
      </c>
      <c r="D82" s="8">
        <f t="shared" si="4"/>
        <v>0</v>
      </c>
      <c r="F82" s="8">
        <f t="shared" si="5"/>
        <v>50.04</v>
      </c>
    </row>
    <row r="83" spans="1:6">
      <c r="A83" s="8" t="s">
        <v>125</v>
      </c>
      <c r="B83" s="8">
        <v>50.02</v>
      </c>
      <c r="C83" s="8">
        <f t="shared" si="3"/>
        <v>1</v>
      </c>
      <c r="D83" s="8">
        <f t="shared" si="4"/>
        <v>0</v>
      </c>
      <c r="F83" s="8">
        <f t="shared" si="5"/>
        <v>50.02</v>
      </c>
    </row>
    <row r="84" spans="1:6">
      <c r="A84" s="8" t="s">
        <v>126</v>
      </c>
      <c r="B84" s="8">
        <v>50.02</v>
      </c>
      <c r="C84" s="8">
        <f t="shared" si="3"/>
        <v>1</v>
      </c>
      <c r="D84" s="8">
        <f t="shared" si="4"/>
        <v>0</v>
      </c>
      <c r="F84" s="8">
        <f t="shared" si="5"/>
        <v>50.02</v>
      </c>
    </row>
    <row r="85" spans="1:6">
      <c r="A85" s="8" t="s">
        <v>127</v>
      </c>
      <c r="B85" s="8">
        <v>49.98</v>
      </c>
      <c r="C85" s="8">
        <f t="shared" si="3"/>
        <v>1</v>
      </c>
      <c r="D85" s="8">
        <f t="shared" si="4"/>
        <v>0</v>
      </c>
      <c r="F85" s="8">
        <f t="shared" si="5"/>
        <v>49.98</v>
      </c>
    </row>
    <row r="86" spans="1:6">
      <c r="A86" s="8" t="s">
        <v>128</v>
      </c>
      <c r="B86" s="8">
        <v>50.05</v>
      </c>
      <c r="C86" s="8">
        <f t="shared" si="3"/>
        <v>1</v>
      </c>
      <c r="D86" s="8">
        <f t="shared" si="4"/>
        <v>0</v>
      </c>
      <c r="F86" s="8">
        <f t="shared" si="5"/>
        <v>50.05</v>
      </c>
    </row>
    <row r="87" spans="1:6">
      <c r="A87" s="8" t="s">
        <v>129</v>
      </c>
      <c r="B87" s="8">
        <v>49.95</v>
      </c>
      <c r="C87" s="8">
        <f t="shared" si="3"/>
        <v>1</v>
      </c>
      <c r="D87" s="8">
        <f t="shared" si="4"/>
        <v>0</v>
      </c>
      <c r="F87" s="8">
        <f t="shared" si="5"/>
        <v>49.95</v>
      </c>
    </row>
    <row r="88" spans="1:6">
      <c r="A88" s="8" t="s">
        <v>130</v>
      </c>
      <c r="B88" s="8">
        <v>50.03</v>
      </c>
      <c r="C88" s="8">
        <f t="shared" si="3"/>
        <v>1</v>
      </c>
      <c r="D88" s="8">
        <f t="shared" si="4"/>
        <v>0</v>
      </c>
      <c r="F88" s="8">
        <f t="shared" si="5"/>
        <v>50.03</v>
      </c>
    </row>
    <row r="89" spans="1:6">
      <c r="A89" s="8" t="s">
        <v>131</v>
      </c>
      <c r="B89" s="8">
        <v>50.03</v>
      </c>
      <c r="C89" s="8">
        <f t="shared" si="3"/>
        <v>1</v>
      </c>
      <c r="D89" s="8">
        <f t="shared" si="4"/>
        <v>0</v>
      </c>
      <c r="F89" s="8">
        <f t="shared" si="5"/>
        <v>50.03</v>
      </c>
    </row>
    <row r="90" spans="1:6">
      <c r="A90" s="8" t="s">
        <v>132</v>
      </c>
      <c r="B90" s="8">
        <v>50.09</v>
      </c>
      <c r="C90" s="8">
        <f t="shared" si="3"/>
        <v>1</v>
      </c>
      <c r="D90" s="8">
        <f t="shared" si="4"/>
        <v>0</v>
      </c>
      <c r="F90" s="8">
        <f t="shared" si="5"/>
        <v>50.09</v>
      </c>
    </row>
    <row r="91" spans="1:6">
      <c r="A91" s="8" t="s">
        <v>133</v>
      </c>
      <c r="B91" s="8">
        <v>50.05</v>
      </c>
      <c r="C91" s="8">
        <f t="shared" si="3"/>
        <v>1</v>
      </c>
      <c r="D91" s="8">
        <f t="shared" si="4"/>
        <v>0</v>
      </c>
      <c r="F91" s="8">
        <f t="shared" si="5"/>
        <v>50.05</v>
      </c>
    </row>
    <row r="92" spans="1:6">
      <c r="A92" s="8" t="s">
        <v>134</v>
      </c>
      <c r="B92" s="8">
        <v>50.04</v>
      </c>
      <c r="C92" s="8">
        <f t="shared" si="3"/>
        <v>1</v>
      </c>
      <c r="D92" s="8">
        <f t="shared" si="4"/>
        <v>0</v>
      </c>
      <c r="F92" s="8">
        <f t="shared" si="5"/>
        <v>50.04</v>
      </c>
    </row>
    <row r="93" spans="1:6">
      <c r="A93" s="8" t="s">
        <v>135</v>
      </c>
      <c r="B93" s="8">
        <v>50.04</v>
      </c>
      <c r="C93" s="8">
        <f t="shared" si="3"/>
        <v>1</v>
      </c>
      <c r="D93" s="8">
        <f t="shared" si="4"/>
        <v>0</v>
      </c>
      <c r="F93" s="8">
        <f t="shared" si="5"/>
        <v>50.04</v>
      </c>
    </row>
    <row r="94" spans="1:6">
      <c r="A94" s="8" t="s">
        <v>136</v>
      </c>
      <c r="B94" s="8">
        <v>50.03</v>
      </c>
      <c r="C94" s="8">
        <f t="shared" si="3"/>
        <v>1</v>
      </c>
      <c r="D94" s="8">
        <f t="shared" si="4"/>
        <v>0</v>
      </c>
      <c r="F94" s="8">
        <f t="shared" si="5"/>
        <v>50.03</v>
      </c>
    </row>
    <row r="95" spans="1:6">
      <c r="A95" s="8" t="s">
        <v>137</v>
      </c>
      <c r="B95" s="8">
        <v>50.02</v>
      </c>
      <c r="C95" s="8">
        <f t="shared" si="3"/>
        <v>1</v>
      </c>
      <c r="D95" s="8">
        <f t="shared" si="4"/>
        <v>0</v>
      </c>
      <c r="F95" s="8">
        <f t="shared" si="5"/>
        <v>50.02</v>
      </c>
    </row>
    <row r="96" spans="1:6">
      <c r="A96" s="8" t="s">
        <v>138</v>
      </c>
      <c r="B96" s="8">
        <v>50</v>
      </c>
      <c r="C96" s="8">
        <f t="shared" si="3"/>
        <v>1</v>
      </c>
      <c r="D96" s="8">
        <f t="shared" si="4"/>
        <v>0</v>
      </c>
      <c r="F96" s="8">
        <f t="shared" si="5"/>
        <v>50</v>
      </c>
    </row>
    <row r="97" spans="1:6">
      <c r="A97" s="8" t="s">
        <v>139</v>
      </c>
      <c r="B97" s="8">
        <v>50.01</v>
      </c>
      <c r="C97" s="8">
        <f t="shared" si="3"/>
        <v>1</v>
      </c>
      <c r="D97" s="8">
        <f t="shared" si="4"/>
        <v>0</v>
      </c>
      <c r="F97" s="8">
        <f t="shared" si="5"/>
        <v>50.01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175</v>
      </c>
      <c r="B99" s="29">
        <f>AVERAGE(B3:B98)</f>
        <v>50.002708333333352</v>
      </c>
      <c r="C99" s="8">
        <f>SUM(C3:C98)/4000</f>
        <v>2.4E-2</v>
      </c>
      <c r="D99" s="8">
        <f>SUM(D3:D98)</f>
        <v>0</v>
      </c>
      <c r="F99" s="8">
        <f t="shared" si="5"/>
        <v>50.002708333333352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261.26</v>
      </c>
      <c r="E3">
        <f>BAWANA!AM3</f>
        <v>0</v>
      </c>
      <c r="F3">
        <f>(B3+C3)*0.8</f>
        <v>256</v>
      </c>
      <c r="G3">
        <f>(D3+E3)</f>
        <v>261.26</v>
      </c>
      <c r="H3" s="154"/>
      <c r="I3">
        <f>BRPL_EOD!AK3+BRPL_EOD!AL3</f>
        <v>110.62</v>
      </c>
      <c r="J3">
        <f>BYPL_EOD!AK3+BYPL_EOD!AL3</f>
        <v>57.6</v>
      </c>
      <c r="K3">
        <f>MES_EOD!AK3+MES_EOD!AL3</f>
        <v>5.82</v>
      </c>
      <c r="L3">
        <f>NDMC_EOD!AK3+NDMC_EOD!AL3</f>
        <v>23.36</v>
      </c>
      <c r="M3">
        <f>TPDDL_EOD!AK3+TPDDL_EOD!AL3</f>
        <v>63.87</v>
      </c>
      <c r="N3">
        <f t="shared" ref="N3:N66" si="0">SUM(I3:M3)</f>
        <v>261.27</v>
      </c>
      <c r="O3" s="154">
        <f t="shared" ref="O3:O66" si="1">G3-N3</f>
        <v>-9.9999999999909051E-3</v>
      </c>
      <c r="P3">
        <v>110.61576606575574</v>
      </c>
      <c r="Q3">
        <v>57.59779538408543</v>
      </c>
      <c r="R3">
        <v>5.8197772419336324</v>
      </c>
      <c r="S3">
        <v>23.359105905767979</v>
      </c>
      <c r="T3">
        <v>63.867555402457228</v>
      </c>
      <c r="U3" s="156">
        <f t="shared" ref="U3:U66" si="2">SUM(P3:T3)</f>
        <v>261.26</v>
      </c>
      <c r="V3" s="154">
        <f t="shared" ref="V3:V66" si="3">G3-U3</f>
        <v>0</v>
      </c>
      <c r="Y3">
        <f>BAWANA!AW3+BAWANA!AX3</f>
        <v>29.37</v>
      </c>
      <c r="Z3">
        <f>BAWANA!BD3+BAWANA!BE3</f>
        <v>29.37</v>
      </c>
      <c r="AA3">
        <f>BAWANA!X3+BAWANA!Y3</f>
        <v>29.37</v>
      </c>
      <c r="AB3">
        <f>BAWANA!AE3+BAWANA!AF3</f>
        <v>29.37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261.26</v>
      </c>
      <c r="E4">
        <f>BAWANA!AM4</f>
        <v>0</v>
      </c>
      <c r="F4">
        <f t="shared" ref="F4:F67" si="4">(B4+C4)*0.8</f>
        <v>256</v>
      </c>
      <c r="G4">
        <f t="shared" ref="G4:G67" si="5">(D4+E4)</f>
        <v>261.26</v>
      </c>
      <c r="H4" s="154"/>
      <c r="I4">
        <f>BRPL_EOD!AK4+BRPL_EOD!AL4</f>
        <v>110.62</v>
      </c>
      <c r="J4">
        <f>BYPL_EOD!AK4+BYPL_EOD!AL4</f>
        <v>57.6</v>
      </c>
      <c r="K4">
        <f>MES_EOD!AK4+MES_EOD!AL4</f>
        <v>5.82</v>
      </c>
      <c r="L4">
        <f>NDMC_EOD!AK4+NDMC_EOD!AL4</f>
        <v>23.36</v>
      </c>
      <c r="M4">
        <f>TPDDL_EOD!AK4+TPDDL_EOD!AL4</f>
        <v>63.87</v>
      </c>
      <c r="N4">
        <f t="shared" si="0"/>
        <v>261.27</v>
      </c>
      <c r="O4" s="154">
        <f t="shared" si="1"/>
        <v>-9.9999999999909051E-3</v>
      </c>
      <c r="P4">
        <v>110.61576606575574</v>
      </c>
      <c r="Q4">
        <v>57.59779538408543</v>
      </c>
      <c r="R4">
        <v>5.8197772419336324</v>
      </c>
      <c r="S4">
        <v>23.359105905767979</v>
      </c>
      <c r="T4">
        <v>63.867555402457228</v>
      </c>
      <c r="U4" s="156">
        <f t="shared" si="2"/>
        <v>261.26</v>
      </c>
      <c r="V4" s="154">
        <f t="shared" si="3"/>
        <v>0</v>
      </c>
      <c r="Y4">
        <f>BAWANA!AW4+BAWANA!AX4</f>
        <v>29.37</v>
      </c>
      <c r="Z4">
        <f>BAWANA!BD4+BAWANA!BE4</f>
        <v>29.37</v>
      </c>
      <c r="AA4">
        <f>BAWANA!X4+BAWANA!Y4</f>
        <v>29.37</v>
      </c>
      <c r="AB4">
        <f>BAWANA!AE4+BAWANA!AF4</f>
        <v>29.37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261.26</v>
      </c>
      <c r="E5">
        <f>BAWANA!AM5</f>
        <v>0</v>
      </c>
      <c r="F5">
        <f t="shared" si="4"/>
        <v>256</v>
      </c>
      <c r="G5">
        <f t="shared" si="5"/>
        <v>261.26</v>
      </c>
      <c r="H5" s="154"/>
      <c r="I5">
        <f>BRPL_EOD!AK5+BRPL_EOD!AL5</f>
        <v>110.62</v>
      </c>
      <c r="J5">
        <f>BYPL_EOD!AK5+BYPL_EOD!AL5</f>
        <v>57.6</v>
      </c>
      <c r="K5">
        <f>MES_EOD!AK5+MES_EOD!AL5</f>
        <v>5.82</v>
      </c>
      <c r="L5">
        <f>NDMC_EOD!AK5+NDMC_EOD!AL5</f>
        <v>23.36</v>
      </c>
      <c r="M5">
        <f>TPDDL_EOD!AK5+TPDDL_EOD!AL5</f>
        <v>63.87</v>
      </c>
      <c r="N5">
        <f t="shared" si="0"/>
        <v>261.27</v>
      </c>
      <c r="O5" s="154">
        <f t="shared" si="1"/>
        <v>-9.9999999999909051E-3</v>
      </c>
      <c r="P5">
        <v>110.61576606575574</v>
      </c>
      <c r="Q5">
        <v>57.59779538408543</v>
      </c>
      <c r="R5">
        <v>5.8197772419336324</v>
      </c>
      <c r="S5">
        <v>23.359105905767979</v>
      </c>
      <c r="T5">
        <v>63.867555402457228</v>
      </c>
      <c r="U5" s="156">
        <f t="shared" si="2"/>
        <v>261.26</v>
      </c>
      <c r="V5" s="154">
        <f t="shared" si="3"/>
        <v>0</v>
      </c>
      <c r="Y5">
        <f>BAWANA!AW5+BAWANA!AX5</f>
        <v>29.37</v>
      </c>
      <c r="Z5">
        <f>BAWANA!BD5+BAWANA!BE5</f>
        <v>29.37</v>
      </c>
      <c r="AA5">
        <f>BAWANA!X5+BAWANA!Y5</f>
        <v>29.37</v>
      </c>
      <c r="AB5">
        <f>BAWANA!AE5+BAWANA!AF5</f>
        <v>29.37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261.26</v>
      </c>
      <c r="E6">
        <f>BAWANA!AM6</f>
        <v>0</v>
      </c>
      <c r="F6">
        <f t="shared" si="4"/>
        <v>256</v>
      </c>
      <c r="G6">
        <f t="shared" si="5"/>
        <v>261.26</v>
      </c>
      <c r="H6" s="154"/>
      <c r="I6">
        <f>BRPL_EOD!AK6+BRPL_EOD!AL6</f>
        <v>110.62</v>
      </c>
      <c r="J6">
        <f>BYPL_EOD!AK6+BYPL_EOD!AL6</f>
        <v>57.6</v>
      </c>
      <c r="K6">
        <f>MES_EOD!AK6+MES_EOD!AL6</f>
        <v>5.82</v>
      </c>
      <c r="L6">
        <f>NDMC_EOD!AK6+NDMC_EOD!AL6</f>
        <v>23.36</v>
      </c>
      <c r="M6">
        <f>TPDDL_EOD!AK6+TPDDL_EOD!AL6</f>
        <v>63.87</v>
      </c>
      <c r="N6">
        <f t="shared" si="0"/>
        <v>261.27</v>
      </c>
      <c r="O6" s="154">
        <f t="shared" si="1"/>
        <v>-9.9999999999909051E-3</v>
      </c>
      <c r="P6">
        <v>110.61576606575574</v>
      </c>
      <c r="Q6">
        <v>57.59779538408543</v>
      </c>
      <c r="R6">
        <v>5.8197772419336324</v>
      </c>
      <c r="S6">
        <v>23.359105905767979</v>
      </c>
      <c r="T6">
        <v>63.867555402457228</v>
      </c>
      <c r="U6" s="156">
        <f t="shared" si="2"/>
        <v>261.26</v>
      </c>
      <c r="V6" s="154">
        <f t="shared" si="3"/>
        <v>0</v>
      </c>
      <c r="Y6">
        <f>BAWANA!AW6+BAWANA!AX6</f>
        <v>29.37</v>
      </c>
      <c r="Z6">
        <f>BAWANA!BD6+BAWANA!BE6</f>
        <v>29.37</v>
      </c>
      <c r="AA6">
        <f>BAWANA!X6+BAWANA!Y6</f>
        <v>29.37</v>
      </c>
      <c r="AB6">
        <f>BAWANA!AE6+BAWANA!AF6</f>
        <v>29.37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261.26</v>
      </c>
      <c r="E7">
        <f>BAWANA!AM7</f>
        <v>0</v>
      </c>
      <c r="F7">
        <f t="shared" si="4"/>
        <v>256</v>
      </c>
      <c r="G7">
        <f t="shared" si="5"/>
        <v>261.26</v>
      </c>
      <c r="H7" s="154"/>
      <c r="I7">
        <f>BRPL_EOD!AK7+BRPL_EOD!AL7</f>
        <v>110.62</v>
      </c>
      <c r="J7">
        <f>BYPL_EOD!AK7+BYPL_EOD!AL7</f>
        <v>57.6</v>
      </c>
      <c r="K7">
        <f>MES_EOD!AK7+MES_EOD!AL7</f>
        <v>5.82</v>
      </c>
      <c r="L7">
        <f>NDMC_EOD!AK7+NDMC_EOD!AL7</f>
        <v>23.36</v>
      </c>
      <c r="M7">
        <f>TPDDL_EOD!AK7+TPDDL_EOD!AL7</f>
        <v>63.87</v>
      </c>
      <c r="N7">
        <f t="shared" si="0"/>
        <v>261.27</v>
      </c>
      <c r="O7" s="154">
        <f t="shared" si="1"/>
        <v>-9.9999999999909051E-3</v>
      </c>
      <c r="P7">
        <v>110.61576606575574</v>
      </c>
      <c r="Q7">
        <v>57.59779538408543</v>
      </c>
      <c r="R7">
        <v>5.8197772419336324</v>
      </c>
      <c r="S7">
        <v>23.359105905767979</v>
      </c>
      <c r="T7">
        <v>63.867555402457228</v>
      </c>
      <c r="U7" s="156">
        <f t="shared" si="2"/>
        <v>261.26</v>
      </c>
      <c r="V7" s="154">
        <f t="shared" si="3"/>
        <v>0</v>
      </c>
      <c r="Y7">
        <f>BAWANA!AW7+BAWANA!AX7</f>
        <v>29.37</v>
      </c>
      <c r="Z7">
        <f>BAWANA!BD7+BAWANA!BE7</f>
        <v>29.37</v>
      </c>
      <c r="AA7">
        <f>BAWANA!X7+BAWANA!Y7</f>
        <v>29.37</v>
      </c>
      <c r="AB7">
        <f>BAWANA!AE7+BAWANA!AF7</f>
        <v>29.37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261.26</v>
      </c>
      <c r="E8">
        <f>BAWANA!AM8</f>
        <v>0</v>
      </c>
      <c r="F8">
        <f t="shared" si="4"/>
        <v>256</v>
      </c>
      <c r="G8">
        <f t="shared" si="5"/>
        <v>261.26</v>
      </c>
      <c r="H8" s="154"/>
      <c r="I8">
        <f>BRPL_EOD!AK8+BRPL_EOD!AL8</f>
        <v>110.62</v>
      </c>
      <c r="J8">
        <f>BYPL_EOD!AK8+BYPL_EOD!AL8</f>
        <v>57.6</v>
      </c>
      <c r="K8">
        <f>MES_EOD!AK8+MES_EOD!AL8</f>
        <v>5.82</v>
      </c>
      <c r="L8">
        <f>NDMC_EOD!AK8+NDMC_EOD!AL8</f>
        <v>23.36</v>
      </c>
      <c r="M8">
        <f>TPDDL_EOD!AK8+TPDDL_EOD!AL8</f>
        <v>63.87</v>
      </c>
      <c r="N8">
        <f t="shared" si="0"/>
        <v>261.27</v>
      </c>
      <c r="O8" s="154">
        <f t="shared" si="1"/>
        <v>-9.9999999999909051E-3</v>
      </c>
      <c r="P8">
        <v>110.61576606575574</v>
      </c>
      <c r="Q8">
        <v>57.59779538408543</v>
      </c>
      <c r="R8">
        <v>5.8197772419336324</v>
      </c>
      <c r="S8">
        <v>23.359105905767979</v>
      </c>
      <c r="T8">
        <v>63.867555402457228</v>
      </c>
      <c r="U8" s="156">
        <f t="shared" si="2"/>
        <v>261.26</v>
      </c>
      <c r="V8" s="154">
        <f t="shared" si="3"/>
        <v>0</v>
      </c>
      <c r="Y8">
        <f>BAWANA!AW8+BAWANA!AX8</f>
        <v>29.37</v>
      </c>
      <c r="Z8">
        <f>BAWANA!BD8+BAWANA!BE8</f>
        <v>29.37</v>
      </c>
      <c r="AA8">
        <f>BAWANA!X8+BAWANA!Y8</f>
        <v>29.37</v>
      </c>
      <c r="AB8">
        <f>BAWANA!AE8+BAWANA!AF8</f>
        <v>29.37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260.77999999999997</v>
      </c>
      <c r="E9">
        <f>BAWANA!AM9</f>
        <v>0</v>
      </c>
      <c r="F9">
        <f t="shared" si="4"/>
        <v>256</v>
      </c>
      <c r="G9">
        <f t="shared" si="5"/>
        <v>260.77999999999997</v>
      </c>
      <c r="H9" s="154"/>
      <c r="I9">
        <f>BRPL_EOD!AK9+BRPL_EOD!AL9</f>
        <v>109.62</v>
      </c>
      <c r="J9">
        <f>BYPL_EOD!AK9+BYPL_EOD!AL9</f>
        <v>57.6</v>
      </c>
      <c r="K9">
        <f>MES_EOD!AK9+MES_EOD!AL9</f>
        <v>5.82</v>
      </c>
      <c r="L9">
        <f>NDMC_EOD!AK9+NDMC_EOD!AL9</f>
        <v>23.36</v>
      </c>
      <c r="M9">
        <f>TPDDL_EOD!AK9+TPDDL_EOD!AL9</f>
        <v>64.39</v>
      </c>
      <c r="N9">
        <f t="shared" si="0"/>
        <v>260.78999999999996</v>
      </c>
      <c r="O9" s="154">
        <f t="shared" si="1"/>
        <v>-9.9999999999909051E-3</v>
      </c>
      <c r="P9">
        <v>109.61579661796848</v>
      </c>
      <c r="Q9">
        <v>57.597791326354539</v>
      </c>
      <c r="R9">
        <v>5.8197768319337406</v>
      </c>
      <c r="S9">
        <v>23.359104260132675</v>
      </c>
      <c r="T9">
        <v>64.387530963610573</v>
      </c>
      <c r="U9" s="156">
        <f t="shared" si="2"/>
        <v>260.78000000000003</v>
      </c>
      <c r="V9" s="154">
        <f t="shared" si="3"/>
        <v>0</v>
      </c>
      <c r="Y9">
        <f>BAWANA!AW9+BAWANA!AX9</f>
        <v>29.61</v>
      </c>
      <c r="Z9">
        <f>BAWANA!BD9+BAWANA!BE9</f>
        <v>29.61</v>
      </c>
      <c r="AA9">
        <f>BAWANA!X9+BAWANA!Y9</f>
        <v>29.61</v>
      </c>
      <c r="AB9">
        <f>BAWANA!AE9+BAWANA!AF9</f>
        <v>29.61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260.77999999999997</v>
      </c>
      <c r="E10">
        <f>BAWANA!AM10</f>
        <v>0</v>
      </c>
      <c r="F10">
        <f t="shared" si="4"/>
        <v>256</v>
      </c>
      <c r="G10">
        <f t="shared" si="5"/>
        <v>260.77999999999997</v>
      </c>
      <c r="H10" s="154"/>
      <c r="I10">
        <f>BRPL_EOD!AK10+BRPL_EOD!AL10</f>
        <v>109.62</v>
      </c>
      <c r="J10">
        <f>BYPL_EOD!AK10+BYPL_EOD!AL10</f>
        <v>57.6</v>
      </c>
      <c r="K10">
        <f>MES_EOD!AK10+MES_EOD!AL10</f>
        <v>5.82</v>
      </c>
      <c r="L10">
        <f>NDMC_EOD!AK10+NDMC_EOD!AL10</f>
        <v>23.36</v>
      </c>
      <c r="M10">
        <f>TPDDL_EOD!AK10+TPDDL_EOD!AL10</f>
        <v>64.39</v>
      </c>
      <c r="N10">
        <f t="shared" si="0"/>
        <v>260.78999999999996</v>
      </c>
      <c r="O10" s="154">
        <f t="shared" si="1"/>
        <v>-9.9999999999909051E-3</v>
      </c>
      <c r="P10">
        <v>109.61579661796848</v>
      </c>
      <c r="Q10">
        <v>57.597791326354539</v>
      </c>
      <c r="R10">
        <v>5.8197768319337406</v>
      </c>
      <c r="S10">
        <v>23.359104260132675</v>
      </c>
      <c r="T10">
        <v>64.387530963610573</v>
      </c>
      <c r="U10" s="156">
        <f t="shared" si="2"/>
        <v>260.78000000000003</v>
      </c>
      <c r="V10" s="154">
        <f t="shared" si="3"/>
        <v>0</v>
      </c>
      <c r="Y10">
        <f>BAWANA!AW10+BAWANA!AX10</f>
        <v>29.61</v>
      </c>
      <c r="Z10">
        <f>BAWANA!BD10+BAWANA!BE10</f>
        <v>29.61</v>
      </c>
      <c r="AA10">
        <f>BAWANA!X10+BAWANA!Y10</f>
        <v>29.61</v>
      </c>
      <c r="AB10">
        <f>BAWANA!AE10+BAWANA!AF10</f>
        <v>29.61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260.77999999999997</v>
      </c>
      <c r="E11">
        <f>BAWANA!AM11</f>
        <v>0</v>
      </c>
      <c r="F11">
        <f t="shared" si="4"/>
        <v>256</v>
      </c>
      <c r="G11">
        <f t="shared" si="5"/>
        <v>260.77999999999997</v>
      </c>
      <c r="H11" s="154"/>
      <c r="I11">
        <f>BRPL_EOD!AK11+BRPL_EOD!AL11</f>
        <v>109.62</v>
      </c>
      <c r="J11">
        <f>BYPL_EOD!AK11+BYPL_EOD!AL11</f>
        <v>57.6</v>
      </c>
      <c r="K11">
        <f>MES_EOD!AK11+MES_EOD!AL11</f>
        <v>5.82</v>
      </c>
      <c r="L11">
        <f>NDMC_EOD!AK11+NDMC_EOD!AL11</f>
        <v>23.36</v>
      </c>
      <c r="M11">
        <f>TPDDL_EOD!AK11+TPDDL_EOD!AL11</f>
        <v>64.39</v>
      </c>
      <c r="N11">
        <f t="shared" si="0"/>
        <v>260.78999999999996</v>
      </c>
      <c r="O11" s="154">
        <f t="shared" si="1"/>
        <v>-9.9999999999909051E-3</v>
      </c>
      <c r="P11">
        <v>109.61579661796848</v>
      </c>
      <c r="Q11">
        <v>57.597791326354539</v>
      </c>
      <c r="R11">
        <v>5.8197768319337406</v>
      </c>
      <c r="S11">
        <v>23.359104260132675</v>
      </c>
      <c r="T11">
        <v>64.387530963610573</v>
      </c>
      <c r="U11" s="156">
        <f t="shared" si="2"/>
        <v>260.78000000000003</v>
      </c>
      <c r="V11" s="154">
        <f t="shared" si="3"/>
        <v>0</v>
      </c>
      <c r="Y11">
        <f>BAWANA!AW11+BAWANA!AX11</f>
        <v>29.61</v>
      </c>
      <c r="Z11">
        <f>BAWANA!BD11+BAWANA!BE11</f>
        <v>29.61</v>
      </c>
      <c r="AA11">
        <f>BAWANA!X11+BAWANA!Y11</f>
        <v>29.61</v>
      </c>
      <c r="AB11">
        <f>BAWANA!AE11+BAWANA!AF11</f>
        <v>29.61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260.77999999999997</v>
      </c>
      <c r="E12">
        <f>BAWANA!AM12</f>
        <v>0</v>
      </c>
      <c r="F12">
        <f t="shared" si="4"/>
        <v>256</v>
      </c>
      <c r="G12">
        <f t="shared" si="5"/>
        <v>260.77999999999997</v>
      </c>
      <c r="H12" s="154"/>
      <c r="I12">
        <f>BRPL_EOD!AK12+BRPL_EOD!AL12</f>
        <v>109.62</v>
      </c>
      <c r="J12">
        <f>BYPL_EOD!AK12+BYPL_EOD!AL12</f>
        <v>57.6</v>
      </c>
      <c r="K12">
        <f>MES_EOD!AK12+MES_EOD!AL12</f>
        <v>5.82</v>
      </c>
      <c r="L12">
        <f>NDMC_EOD!AK12+NDMC_EOD!AL12</f>
        <v>23.36</v>
      </c>
      <c r="M12">
        <f>TPDDL_EOD!AK12+TPDDL_EOD!AL12</f>
        <v>64.39</v>
      </c>
      <c r="N12">
        <f t="shared" si="0"/>
        <v>260.78999999999996</v>
      </c>
      <c r="O12" s="154">
        <f t="shared" si="1"/>
        <v>-9.9999999999909051E-3</v>
      </c>
      <c r="P12">
        <v>109.61579661796848</v>
      </c>
      <c r="Q12">
        <v>57.597791326354539</v>
      </c>
      <c r="R12">
        <v>5.8197768319337406</v>
      </c>
      <c r="S12">
        <v>23.359104260132675</v>
      </c>
      <c r="T12">
        <v>64.387530963610573</v>
      </c>
      <c r="U12" s="156">
        <f t="shared" si="2"/>
        <v>260.78000000000003</v>
      </c>
      <c r="V12" s="154">
        <f t="shared" si="3"/>
        <v>0</v>
      </c>
      <c r="Y12">
        <f>BAWANA!AW12+BAWANA!AX12</f>
        <v>29.61</v>
      </c>
      <c r="Z12">
        <f>BAWANA!BD12+BAWANA!BE12</f>
        <v>29.61</v>
      </c>
      <c r="AA12">
        <f>BAWANA!X12+BAWANA!Y12</f>
        <v>29.61</v>
      </c>
      <c r="AB12">
        <f>BAWANA!AE12+BAWANA!AF12</f>
        <v>29.61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260.77999999999997</v>
      </c>
      <c r="E13">
        <f>BAWANA!AM13</f>
        <v>0</v>
      </c>
      <c r="F13">
        <f t="shared" si="4"/>
        <v>256</v>
      </c>
      <c r="G13">
        <f t="shared" si="5"/>
        <v>260.77999999999997</v>
      </c>
      <c r="H13" s="154"/>
      <c r="I13">
        <f>BRPL_EOD!AK13+BRPL_EOD!AL13</f>
        <v>109.62</v>
      </c>
      <c r="J13">
        <f>BYPL_EOD!AK13+BYPL_EOD!AL13</f>
        <v>57.6</v>
      </c>
      <c r="K13">
        <f>MES_EOD!AK13+MES_EOD!AL13</f>
        <v>5.82</v>
      </c>
      <c r="L13">
        <f>NDMC_EOD!AK13+NDMC_EOD!AL13</f>
        <v>23.36</v>
      </c>
      <c r="M13">
        <f>TPDDL_EOD!AK13+TPDDL_EOD!AL13</f>
        <v>64.39</v>
      </c>
      <c r="N13">
        <f t="shared" si="0"/>
        <v>260.78999999999996</v>
      </c>
      <c r="O13" s="154">
        <f t="shared" si="1"/>
        <v>-9.9999999999909051E-3</v>
      </c>
      <c r="P13">
        <v>109.61579661796848</v>
      </c>
      <c r="Q13">
        <v>57.597791326354539</v>
      </c>
      <c r="R13">
        <v>5.8197768319337406</v>
      </c>
      <c r="S13">
        <v>23.359104260132675</v>
      </c>
      <c r="T13">
        <v>64.387530963610573</v>
      </c>
      <c r="U13" s="156">
        <f t="shared" si="2"/>
        <v>260.78000000000003</v>
      </c>
      <c r="V13" s="154">
        <f t="shared" si="3"/>
        <v>0</v>
      </c>
      <c r="Y13">
        <f>BAWANA!AW13+BAWANA!AX13</f>
        <v>29.61</v>
      </c>
      <c r="Z13">
        <f>BAWANA!BD13+BAWANA!BE13</f>
        <v>29.61</v>
      </c>
      <c r="AA13">
        <f>BAWANA!X13+BAWANA!Y13</f>
        <v>29.61</v>
      </c>
      <c r="AB13">
        <f>BAWANA!AE13+BAWANA!AF13</f>
        <v>29.61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260.77999999999997</v>
      </c>
      <c r="E14">
        <f>BAWANA!AM14</f>
        <v>0</v>
      </c>
      <c r="F14">
        <f t="shared" si="4"/>
        <v>256</v>
      </c>
      <c r="G14">
        <f t="shared" si="5"/>
        <v>260.77999999999997</v>
      </c>
      <c r="H14" s="154"/>
      <c r="I14">
        <f>BRPL_EOD!AK14+BRPL_EOD!AL14</f>
        <v>109.62</v>
      </c>
      <c r="J14">
        <f>BYPL_EOD!AK14+BYPL_EOD!AL14</f>
        <v>57.6</v>
      </c>
      <c r="K14">
        <f>MES_EOD!AK14+MES_EOD!AL14</f>
        <v>5.82</v>
      </c>
      <c r="L14">
        <f>NDMC_EOD!AK14+NDMC_EOD!AL14</f>
        <v>23.36</v>
      </c>
      <c r="M14">
        <f>TPDDL_EOD!AK14+TPDDL_EOD!AL14</f>
        <v>64.39</v>
      </c>
      <c r="N14">
        <f t="shared" si="0"/>
        <v>260.78999999999996</v>
      </c>
      <c r="O14" s="154">
        <f t="shared" si="1"/>
        <v>-9.9999999999909051E-3</v>
      </c>
      <c r="P14">
        <v>109.61579661796848</v>
      </c>
      <c r="Q14">
        <v>57.597791326354539</v>
      </c>
      <c r="R14">
        <v>5.8197768319337406</v>
      </c>
      <c r="S14">
        <v>23.359104260132675</v>
      </c>
      <c r="T14">
        <v>64.387530963610573</v>
      </c>
      <c r="U14" s="156">
        <f t="shared" si="2"/>
        <v>260.78000000000003</v>
      </c>
      <c r="V14" s="154">
        <f t="shared" si="3"/>
        <v>0</v>
      </c>
      <c r="Y14">
        <f>BAWANA!AW14+BAWANA!AX14</f>
        <v>29.61</v>
      </c>
      <c r="Z14">
        <f>BAWANA!BD14+BAWANA!BE14</f>
        <v>29.61</v>
      </c>
      <c r="AA14">
        <f>BAWANA!X14+BAWANA!Y14</f>
        <v>29.61</v>
      </c>
      <c r="AB14">
        <f>BAWANA!AE14+BAWANA!AF14</f>
        <v>29.61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260.77999999999997</v>
      </c>
      <c r="E15">
        <f>BAWANA!AM15</f>
        <v>0</v>
      </c>
      <c r="F15">
        <f t="shared" si="4"/>
        <v>256</v>
      </c>
      <c r="G15">
        <f t="shared" si="5"/>
        <v>260.77999999999997</v>
      </c>
      <c r="H15" s="154"/>
      <c r="I15">
        <f>BRPL_EOD!AK15+BRPL_EOD!AL15</f>
        <v>109.62</v>
      </c>
      <c r="J15">
        <f>BYPL_EOD!AK15+BYPL_EOD!AL15</f>
        <v>57.6</v>
      </c>
      <c r="K15">
        <f>MES_EOD!AK15+MES_EOD!AL15</f>
        <v>5.82</v>
      </c>
      <c r="L15">
        <f>NDMC_EOD!AK15+NDMC_EOD!AL15</f>
        <v>23.36</v>
      </c>
      <c r="M15">
        <f>TPDDL_EOD!AK15+TPDDL_EOD!AL15</f>
        <v>64.39</v>
      </c>
      <c r="N15">
        <f t="shared" si="0"/>
        <v>260.78999999999996</v>
      </c>
      <c r="O15" s="154">
        <f t="shared" si="1"/>
        <v>-9.9999999999909051E-3</v>
      </c>
      <c r="P15">
        <v>109.61579661796848</v>
      </c>
      <c r="Q15">
        <v>57.597791326354539</v>
      </c>
      <c r="R15">
        <v>5.8197768319337406</v>
      </c>
      <c r="S15">
        <v>23.359104260132675</v>
      </c>
      <c r="T15">
        <v>64.387530963610573</v>
      </c>
      <c r="U15" s="156">
        <f t="shared" si="2"/>
        <v>260.78000000000003</v>
      </c>
      <c r="V15" s="154">
        <f t="shared" si="3"/>
        <v>0</v>
      </c>
      <c r="Y15">
        <f>BAWANA!AW15+BAWANA!AX15</f>
        <v>29.61</v>
      </c>
      <c r="Z15">
        <f>BAWANA!BD15+BAWANA!BE15</f>
        <v>29.61</v>
      </c>
      <c r="AA15">
        <f>BAWANA!X15+BAWANA!Y15</f>
        <v>29.61</v>
      </c>
      <c r="AB15">
        <f>BAWANA!AE15+BAWANA!AF15</f>
        <v>29.61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260.77999999999997</v>
      </c>
      <c r="E16">
        <f>BAWANA!AM16</f>
        <v>0</v>
      </c>
      <c r="F16">
        <f t="shared" si="4"/>
        <v>256</v>
      </c>
      <c r="G16">
        <f t="shared" si="5"/>
        <v>260.77999999999997</v>
      </c>
      <c r="H16" s="154"/>
      <c r="I16">
        <f>BRPL_EOD!AK16+BRPL_EOD!AL16</f>
        <v>109.62</v>
      </c>
      <c r="J16">
        <f>BYPL_EOD!AK16+BYPL_EOD!AL16</f>
        <v>57.6</v>
      </c>
      <c r="K16">
        <f>MES_EOD!AK16+MES_EOD!AL16</f>
        <v>5.82</v>
      </c>
      <c r="L16">
        <f>NDMC_EOD!AK16+NDMC_EOD!AL16</f>
        <v>23.36</v>
      </c>
      <c r="M16">
        <f>TPDDL_EOD!AK16+TPDDL_EOD!AL16</f>
        <v>64.39</v>
      </c>
      <c r="N16">
        <f t="shared" si="0"/>
        <v>260.78999999999996</v>
      </c>
      <c r="O16" s="154">
        <f t="shared" si="1"/>
        <v>-9.9999999999909051E-3</v>
      </c>
      <c r="P16">
        <v>109.61579661796848</v>
      </c>
      <c r="Q16">
        <v>57.597791326354539</v>
      </c>
      <c r="R16">
        <v>5.8197768319337406</v>
      </c>
      <c r="S16">
        <v>23.359104260132675</v>
      </c>
      <c r="T16">
        <v>64.387530963610573</v>
      </c>
      <c r="U16" s="156">
        <f t="shared" si="2"/>
        <v>260.78000000000003</v>
      </c>
      <c r="V16" s="154">
        <f t="shared" si="3"/>
        <v>0</v>
      </c>
      <c r="Y16">
        <f>BAWANA!AW16+BAWANA!AX16</f>
        <v>29.61</v>
      </c>
      <c r="Z16">
        <f>BAWANA!BD16+BAWANA!BE16</f>
        <v>29.61</v>
      </c>
      <c r="AA16">
        <f>BAWANA!X16+BAWANA!Y16</f>
        <v>29.61</v>
      </c>
      <c r="AB16">
        <f>BAWANA!AE16+BAWANA!AF16</f>
        <v>29.61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260.77999999999997</v>
      </c>
      <c r="E17">
        <f>BAWANA!AM17</f>
        <v>0</v>
      </c>
      <c r="F17">
        <f t="shared" si="4"/>
        <v>256</v>
      </c>
      <c r="G17">
        <f t="shared" si="5"/>
        <v>260.77999999999997</v>
      </c>
      <c r="H17" s="154"/>
      <c r="I17">
        <f>BRPL_EOD!AK17+BRPL_EOD!AL17</f>
        <v>109.62</v>
      </c>
      <c r="J17">
        <f>BYPL_EOD!AK17+BYPL_EOD!AL17</f>
        <v>57.6</v>
      </c>
      <c r="K17">
        <f>MES_EOD!AK17+MES_EOD!AL17</f>
        <v>5.82</v>
      </c>
      <c r="L17">
        <f>NDMC_EOD!AK17+NDMC_EOD!AL17</f>
        <v>23.36</v>
      </c>
      <c r="M17">
        <f>TPDDL_EOD!AK17+TPDDL_EOD!AL17</f>
        <v>64.39</v>
      </c>
      <c r="N17">
        <f t="shared" si="0"/>
        <v>260.78999999999996</v>
      </c>
      <c r="O17" s="154">
        <f t="shared" si="1"/>
        <v>-9.9999999999909051E-3</v>
      </c>
      <c r="P17">
        <v>109.61579661796848</v>
      </c>
      <c r="Q17">
        <v>57.597791326354539</v>
      </c>
      <c r="R17">
        <v>5.8197768319337406</v>
      </c>
      <c r="S17">
        <v>23.359104260132675</v>
      </c>
      <c r="T17">
        <v>64.387530963610573</v>
      </c>
      <c r="U17" s="156">
        <f t="shared" si="2"/>
        <v>260.78000000000003</v>
      </c>
      <c r="V17" s="154">
        <f t="shared" si="3"/>
        <v>0</v>
      </c>
      <c r="Y17">
        <f>BAWANA!AW17+BAWANA!AX17</f>
        <v>29.61</v>
      </c>
      <c r="Z17">
        <f>BAWANA!BD17+BAWANA!BE17</f>
        <v>29.61</v>
      </c>
      <c r="AA17">
        <f>BAWANA!X17+BAWANA!Y17</f>
        <v>29.61</v>
      </c>
      <c r="AB17">
        <f>BAWANA!AE17+BAWANA!AF17</f>
        <v>29.61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260.77999999999997</v>
      </c>
      <c r="E18">
        <f>BAWANA!AM18</f>
        <v>0</v>
      </c>
      <c r="F18">
        <f t="shared" si="4"/>
        <v>256</v>
      </c>
      <c r="G18">
        <f t="shared" si="5"/>
        <v>260.77999999999997</v>
      </c>
      <c r="H18" s="154"/>
      <c r="I18">
        <f>BRPL_EOD!AK18+BRPL_EOD!AL18</f>
        <v>109.62</v>
      </c>
      <c r="J18">
        <f>BYPL_EOD!AK18+BYPL_EOD!AL18</f>
        <v>57.6</v>
      </c>
      <c r="K18">
        <f>MES_EOD!AK18+MES_EOD!AL18</f>
        <v>5.82</v>
      </c>
      <c r="L18">
        <f>NDMC_EOD!AK18+NDMC_EOD!AL18</f>
        <v>23.36</v>
      </c>
      <c r="M18">
        <f>TPDDL_EOD!AK18+TPDDL_EOD!AL18</f>
        <v>64.39</v>
      </c>
      <c r="N18">
        <f t="shared" si="0"/>
        <v>260.78999999999996</v>
      </c>
      <c r="O18" s="154">
        <f t="shared" si="1"/>
        <v>-9.9999999999909051E-3</v>
      </c>
      <c r="P18">
        <v>109.61579661796848</v>
      </c>
      <c r="Q18">
        <v>57.597791326354539</v>
      </c>
      <c r="R18">
        <v>5.8197768319337406</v>
      </c>
      <c r="S18">
        <v>23.359104260132675</v>
      </c>
      <c r="T18">
        <v>64.387530963610573</v>
      </c>
      <c r="U18" s="156">
        <f t="shared" si="2"/>
        <v>260.78000000000003</v>
      </c>
      <c r="V18" s="154">
        <f t="shared" si="3"/>
        <v>0</v>
      </c>
      <c r="Y18">
        <f>BAWANA!AW18+BAWANA!AX18</f>
        <v>29.61</v>
      </c>
      <c r="Z18">
        <f>BAWANA!BD18+BAWANA!BE18</f>
        <v>29.61</v>
      </c>
      <c r="AA18">
        <f>BAWANA!X18+BAWANA!Y18</f>
        <v>29.61</v>
      </c>
      <c r="AB18">
        <f>BAWANA!AE18+BAWANA!AF18</f>
        <v>29.61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260.77999999999997</v>
      </c>
      <c r="E19">
        <f>BAWANA!AM19</f>
        <v>0</v>
      </c>
      <c r="F19">
        <f t="shared" si="4"/>
        <v>256</v>
      </c>
      <c r="G19">
        <f t="shared" si="5"/>
        <v>260.77999999999997</v>
      </c>
      <c r="H19" s="154"/>
      <c r="I19">
        <f>BRPL_EOD!AK19+BRPL_EOD!AL19</f>
        <v>109.62</v>
      </c>
      <c r="J19">
        <f>BYPL_EOD!AK19+BYPL_EOD!AL19</f>
        <v>57.6</v>
      </c>
      <c r="K19">
        <f>MES_EOD!AK19+MES_EOD!AL19</f>
        <v>5.82</v>
      </c>
      <c r="L19">
        <f>NDMC_EOD!AK19+NDMC_EOD!AL19</f>
        <v>23.36</v>
      </c>
      <c r="M19">
        <f>TPDDL_EOD!AK19+TPDDL_EOD!AL19</f>
        <v>64.39</v>
      </c>
      <c r="N19">
        <f t="shared" si="0"/>
        <v>260.78999999999996</v>
      </c>
      <c r="O19" s="154">
        <f t="shared" si="1"/>
        <v>-9.9999999999909051E-3</v>
      </c>
      <c r="P19">
        <v>109.61579661796848</v>
      </c>
      <c r="Q19">
        <v>57.597791326354539</v>
      </c>
      <c r="R19">
        <v>5.8197768319337406</v>
      </c>
      <c r="S19">
        <v>23.359104260132675</v>
      </c>
      <c r="T19">
        <v>64.387530963610573</v>
      </c>
      <c r="U19" s="156">
        <f t="shared" si="2"/>
        <v>260.78000000000003</v>
      </c>
      <c r="V19" s="154">
        <f t="shared" si="3"/>
        <v>0</v>
      </c>
      <c r="Y19">
        <f>BAWANA!AW19+BAWANA!AX19</f>
        <v>29.61</v>
      </c>
      <c r="Z19">
        <f>BAWANA!BD19+BAWANA!BE19</f>
        <v>29.61</v>
      </c>
      <c r="AA19">
        <f>BAWANA!X19+BAWANA!Y19</f>
        <v>29.61</v>
      </c>
      <c r="AB19">
        <f>BAWANA!AE19+BAWANA!AF19</f>
        <v>29.61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260.77999999999997</v>
      </c>
      <c r="E20">
        <f>BAWANA!AM20</f>
        <v>0</v>
      </c>
      <c r="F20">
        <f t="shared" si="4"/>
        <v>256</v>
      </c>
      <c r="G20">
        <f t="shared" si="5"/>
        <v>260.77999999999997</v>
      </c>
      <c r="H20" s="154"/>
      <c r="I20">
        <f>BRPL_EOD!AK20+BRPL_EOD!AL20</f>
        <v>109.62</v>
      </c>
      <c r="J20">
        <f>BYPL_EOD!AK20+BYPL_EOD!AL20</f>
        <v>57.6</v>
      </c>
      <c r="K20">
        <f>MES_EOD!AK20+MES_EOD!AL20</f>
        <v>5.82</v>
      </c>
      <c r="L20">
        <f>NDMC_EOD!AK20+NDMC_EOD!AL20</f>
        <v>23.36</v>
      </c>
      <c r="M20">
        <f>TPDDL_EOD!AK20+TPDDL_EOD!AL20</f>
        <v>64.39</v>
      </c>
      <c r="N20">
        <f t="shared" si="0"/>
        <v>260.78999999999996</v>
      </c>
      <c r="O20" s="154">
        <f t="shared" si="1"/>
        <v>-9.9999999999909051E-3</v>
      </c>
      <c r="P20">
        <v>109.61579661796848</v>
      </c>
      <c r="Q20">
        <v>57.597791326354539</v>
      </c>
      <c r="R20">
        <v>5.8197768319337406</v>
      </c>
      <c r="S20">
        <v>23.359104260132675</v>
      </c>
      <c r="T20">
        <v>64.387530963610573</v>
      </c>
      <c r="U20" s="156">
        <f t="shared" si="2"/>
        <v>260.78000000000003</v>
      </c>
      <c r="V20" s="154">
        <f t="shared" si="3"/>
        <v>0</v>
      </c>
      <c r="Y20">
        <f>BAWANA!AW20+BAWANA!AX20</f>
        <v>29.61</v>
      </c>
      <c r="Z20">
        <f>BAWANA!BD20+BAWANA!BE20</f>
        <v>29.61</v>
      </c>
      <c r="AA20">
        <f>BAWANA!X20+BAWANA!Y20</f>
        <v>29.61</v>
      </c>
      <c r="AB20">
        <f>BAWANA!AE20+BAWANA!AF20</f>
        <v>29.61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260.77999999999997</v>
      </c>
      <c r="E21">
        <f>BAWANA!AM21</f>
        <v>0</v>
      </c>
      <c r="F21">
        <f t="shared" si="4"/>
        <v>256</v>
      </c>
      <c r="G21">
        <f t="shared" si="5"/>
        <v>260.77999999999997</v>
      </c>
      <c r="H21" s="154"/>
      <c r="I21">
        <f>BRPL_EOD!AK21+BRPL_EOD!AL21</f>
        <v>109.62</v>
      </c>
      <c r="J21">
        <f>BYPL_EOD!AK21+BYPL_EOD!AL21</f>
        <v>57.6</v>
      </c>
      <c r="K21">
        <f>MES_EOD!AK21+MES_EOD!AL21</f>
        <v>5.82</v>
      </c>
      <c r="L21">
        <f>NDMC_EOD!AK21+NDMC_EOD!AL21</f>
        <v>23.36</v>
      </c>
      <c r="M21">
        <f>TPDDL_EOD!AK21+TPDDL_EOD!AL21</f>
        <v>64.39</v>
      </c>
      <c r="N21">
        <f t="shared" si="0"/>
        <v>260.78999999999996</v>
      </c>
      <c r="O21" s="154">
        <f t="shared" si="1"/>
        <v>-9.9999999999909051E-3</v>
      </c>
      <c r="P21">
        <v>109.61579661796848</v>
      </c>
      <c r="Q21">
        <v>57.597791326354539</v>
      </c>
      <c r="R21">
        <v>5.8197768319337406</v>
      </c>
      <c r="S21">
        <v>23.359104260132675</v>
      </c>
      <c r="T21">
        <v>64.387530963610573</v>
      </c>
      <c r="U21" s="156">
        <f t="shared" si="2"/>
        <v>260.78000000000003</v>
      </c>
      <c r="V21" s="154">
        <f t="shared" si="3"/>
        <v>0</v>
      </c>
      <c r="Y21">
        <f>BAWANA!AW21+BAWANA!AX21</f>
        <v>29.61</v>
      </c>
      <c r="Z21">
        <f>BAWANA!BD21+BAWANA!BE21</f>
        <v>29.61</v>
      </c>
      <c r="AA21">
        <f>BAWANA!X21+BAWANA!Y21</f>
        <v>29.61</v>
      </c>
      <c r="AB21">
        <f>BAWANA!AE21+BAWANA!AF21</f>
        <v>29.61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259.14999999999998</v>
      </c>
      <c r="E22">
        <f>BAWANA!AM22</f>
        <v>0</v>
      </c>
      <c r="F22">
        <f t="shared" si="4"/>
        <v>256</v>
      </c>
      <c r="G22">
        <f t="shared" si="5"/>
        <v>259.14999999999998</v>
      </c>
      <c r="H22" s="154"/>
      <c r="I22">
        <f>BRPL_EOD!AK22+BRPL_EOD!AL22</f>
        <v>109.62</v>
      </c>
      <c r="J22">
        <f>BYPL_EOD!AK22+BYPL_EOD!AL22</f>
        <v>57.6</v>
      </c>
      <c r="K22">
        <f>MES_EOD!AK22+MES_EOD!AL22</f>
        <v>5.82</v>
      </c>
      <c r="L22">
        <f>NDMC_EOD!AK22+NDMC_EOD!AL22</f>
        <v>23.36</v>
      </c>
      <c r="M22">
        <f>TPDDL_EOD!AK22+TPDDL_EOD!AL22</f>
        <v>62.75</v>
      </c>
      <c r="N22">
        <f t="shared" si="0"/>
        <v>259.14999999999998</v>
      </c>
      <c r="O22" s="154">
        <f t="shared" si="1"/>
        <v>0</v>
      </c>
      <c r="P22">
        <v>109.62</v>
      </c>
      <c r="Q22">
        <v>57.6</v>
      </c>
      <c r="R22">
        <v>5.82</v>
      </c>
      <c r="S22">
        <v>23.36</v>
      </c>
      <c r="T22">
        <v>62.75</v>
      </c>
      <c r="U22" s="156">
        <f t="shared" si="2"/>
        <v>259.14999999999998</v>
      </c>
      <c r="V22" s="154">
        <f t="shared" si="3"/>
        <v>0</v>
      </c>
      <c r="Y22">
        <f>BAWANA!AW22+BAWANA!AX22</f>
        <v>28.85</v>
      </c>
      <c r="Z22">
        <f>BAWANA!BD22+BAWANA!BE22</f>
        <v>32</v>
      </c>
      <c r="AA22">
        <f>BAWANA!X22+BAWANA!Y22</f>
        <v>28.85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259.14999999999998</v>
      </c>
      <c r="E23">
        <f>BAWANA!AM23</f>
        <v>0</v>
      </c>
      <c r="F23">
        <f t="shared" si="4"/>
        <v>256</v>
      </c>
      <c r="G23">
        <f t="shared" si="5"/>
        <v>259.14999999999998</v>
      </c>
      <c r="H23" s="154"/>
      <c r="I23">
        <f>BRPL_EOD!AK23+BRPL_EOD!AL23</f>
        <v>109.62</v>
      </c>
      <c r="J23">
        <f>BYPL_EOD!AK23+BYPL_EOD!AL23</f>
        <v>57.6</v>
      </c>
      <c r="K23">
        <f>MES_EOD!AK23+MES_EOD!AL23</f>
        <v>5.82</v>
      </c>
      <c r="L23">
        <f>NDMC_EOD!AK23+NDMC_EOD!AL23</f>
        <v>23.36</v>
      </c>
      <c r="M23">
        <f>TPDDL_EOD!AK23+TPDDL_EOD!AL23</f>
        <v>62.75</v>
      </c>
      <c r="N23">
        <f t="shared" si="0"/>
        <v>259.14999999999998</v>
      </c>
      <c r="O23" s="154">
        <f t="shared" si="1"/>
        <v>0</v>
      </c>
      <c r="P23">
        <v>109.62</v>
      </c>
      <c r="Q23">
        <v>57.6</v>
      </c>
      <c r="R23">
        <v>5.82</v>
      </c>
      <c r="S23">
        <v>23.36</v>
      </c>
      <c r="T23">
        <v>62.75</v>
      </c>
      <c r="U23" s="156">
        <f t="shared" si="2"/>
        <v>259.14999999999998</v>
      </c>
      <c r="V23" s="154">
        <f t="shared" si="3"/>
        <v>0</v>
      </c>
      <c r="Y23">
        <f>BAWANA!AW23+BAWANA!AX23</f>
        <v>28.85</v>
      </c>
      <c r="Z23">
        <f>BAWANA!BD23+BAWANA!BE23</f>
        <v>32</v>
      </c>
      <c r="AA23">
        <f>BAWANA!X23+BAWANA!Y23</f>
        <v>28.85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259.14999999999998</v>
      </c>
      <c r="E24">
        <f>BAWANA!AM24</f>
        <v>0</v>
      </c>
      <c r="F24">
        <f t="shared" si="4"/>
        <v>256</v>
      </c>
      <c r="G24">
        <f t="shared" si="5"/>
        <v>259.14999999999998</v>
      </c>
      <c r="H24" s="154"/>
      <c r="I24">
        <f>BRPL_EOD!AK24+BRPL_EOD!AL24</f>
        <v>109.62</v>
      </c>
      <c r="J24">
        <f>BYPL_EOD!AK24+BYPL_EOD!AL24</f>
        <v>57.6</v>
      </c>
      <c r="K24">
        <f>MES_EOD!AK24+MES_EOD!AL24</f>
        <v>5.82</v>
      </c>
      <c r="L24">
        <f>NDMC_EOD!AK24+NDMC_EOD!AL24</f>
        <v>23.36</v>
      </c>
      <c r="M24">
        <f>TPDDL_EOD!AK24+TPDDL_EOD!AL24</f>
        <v>62.75</v>
      </c>
      <c r="N24">
        <f t="shared" si="0"/>
        <v>259.14999999999998</v>
      </c>
      <c r="O24" s="154">
        <f t="shared" si="1"/>
        <v>0</v>
      </c>
      <c r="P24">
        <v>109.62</v>
      </c>
      <c r="Q24">
        <v>57.6</v>
      </c>
      <c r="R24">
        <v>5.82</v>
      </c>
      <c r="S24">
        <v>23.36</v>
      </c>
      <c r="T24">
        <v>62.75</v>
      </c>
      <c r="U24" s="156">
        <f t="shared" si="2"/>
        <v>259.14999999999998</v>
      </c>
      <c r="V24" s="154">
        <f t="shared" si="3"/>
        <v>0</v>
      </c>
      <c r="Y24">
        <f>BAWANA!AW24+BAWANA!AX24</f>
        <v>28.85</v>
      </c>
      <c r="Z24">
        <f>BAWANA!BD24+BAWANA!BE24</f>
        <v>32</v>
      </c>
      <c r="AA24">
        <f>BAWANA!X24+BAWANA!Y24</f>
        <v>28.85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109.62</v>
      </c>
      <c r="J25">
        <f>BYPL_EOD!AK25+BYPL_EOD!AL25</f>
        <v>57.6</v>
      </c>
      <c r="K25">
        <f>MES_EOD!AK25+MES_EOD!AL25</f>
        <v>10.82</v>
      </c>
      <c r="L25">
        <f>NDMC_EOD!AK25+NDMC_EOD!AL25</f>
        <v>23.36</v>
      </c>
      <c r="M25">
        <f>TPDDL_EOD!AK25+TPDDL_EOD!AL25</f>
        <v>54.6</v>
      </c>
      <c r="N25">
        <f t="shared" si="0"/>
        <v>255.99999999999997</v>
      </c>
      <c r="O25" s="154">
        <f t="shared" si="1"/>
        <v>0</v>
      </c>
      <c r="P25">
        <v>109.62000000000002</v>
      </c>
      <c r="Q25">
        <v>57.600000000000009</v>
      </c>
      <c r="R25">
        <v>10.820000000000002</v>
      </c>
      <c r="S25">
        <v>23.360000000000003</v>
      </c>
      <c r="T25">
        <v>54.600000000000009</v>
      </c>
      <c r="U25" s="156">
        <f t="shared" si="2"/>
        <v>256.00000000000006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109.62</v>
      </c>
      <c r="J26">
        <f>BYPL_EOD!AK26+BYPL_EOD!AL26</f>
        <v>57.6</v>
      </c>
      <c r="K26">
        <f>MES_EOD!AK26+MES_EOD!AL26</f>
        <v>13.82</v>
      </c>
      <c r="L26">
        <f>NDMC_EOD!AK26+NDMC_EOD!AL26</f>
        <v>23.36</v>
      </c>
      <c r="M26">
        <f>TPDDL_EOD!AK26+TPDDL_EOD!AL26</f>
        <v>51.6</v>
      </c>
      <c r="N26">
        <f t="shared" si="0"/>
        <v>255.99999999999997</v>
      </c>
      <c r="O26" s="154">
        <f t="shared" si="1"/>
        <v>0</v>
      </c>
      <c r="P26">
        <v>109.62000000000002</v>
      </c>
      <c r="Q26">
        <v>57.600000000000009</v>
      </c>
      <c r="R26">
        <v>13.820000000000002</v>
      </c>
      <c r="S26">
        <v>23.360000000000003</v>
      </c>
      <c r="T26">
        <v>51.600000000000009</v>
      </c>
      <c r="U26" s="156">
        <f t="shared" si="2"/>
        <v>256.00000000000006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100.86</v>
      </c>
      <c r="J27">
        <f>BYPL_EOD!AK27+BYPL_EOD!AL27</f>
        <v>55</v>
      </c>
      <c r="K27">
        <f>MES_EOD!AK27+MES_EOD!AL27</f>
        <v>7.18</v>
      </c>
      <c r="L27">
        <f>NDMC_EOD!AK27+NDMC_EOD!AL27</f>
        <v>23.36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100.86</v>
      </c>
      <c r="Q27">
        <v>55</v>
      </c>
      <c r="R27">
        <v>7.18</v>
      </c>
      <c r="S27">
        <v>23.36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100.7</v>
      </c>
      <c r="J28">
        <f>BYPL_EOD!AK28+BYPL_EOD!AL28</f>
        <v>55</v>
      </c>
      <c r="K28">
        <f>MES_EOD!AK28+MES_EOD!AL28</f>
        <v>7.34</v>
      </c>
      <c r="L28">
        <f>NDMC_EOD!AK28+NDMC_EOD!AL28</f>
        <v>23.36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100.70000000000002</v>
      </c>
      <c r="Q28">
        <v>55.000000000000007</v>
      </c>
      <c r="R28">
        <v>7.3400000000000007</v>
      </c>
      <c r="S28">
        <v>23.360000000000003</v>
      </c>
      <c r="T28">
        <v>69.600000000000009</v>
      </c>
      <c r="U28" s="156">
        <f t="shared" si="2"/>
        <v>256.00000000000006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100.62</v>
      </c>
      <c r="J29">
        <f>BYPL_EOD!AK29+BYPL_EOD!AL29</f>
        <v>55</v>
      </c>
      <c r="K29">
        <f>MES_EOD!AK29+MES_EOD!AL29</f>
        <v>7.42</v>
      </c>
      <c r="L29">
        <f>NDMC_EOD!AK29+NDMC_EOD!AL29</f>
        <v>23.36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100.62000000000002</v>
      </c>
      <c r="Q29">
        <v>55.000000000000007</v>
      </c>
      <c r="R29">
        <v>7.4200000000000008</v>
      </c>
      <c r="S29">
        <v>23.360000000000003</v>
      </c>
      <c r="T29">
        <v>69.600000000000009</v>
      </c>
      <c r="U29" s="156">
        <f t="shared" si="2"/>
        <v>256.00000000000006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100.55</v>
      </c>
      <c r="J30">
        <f>BYPL_EOD!AK30+BYPL_EOD!AL30</f>
        <v>55</v>
      </c>
      <c r="K30">
        <f>MES_EOD!AK30+MES_EOD!AL30</f>
        <v>7.49</v>
      </c>
      <c r="L30">
        <f>NDMC_EOD!AK30+NDMC_EOD!AL30</f>
        <v>23.36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100.55</v>
      </c>
      <c r="Q30">
        <v>55</v>
      </c>
      <c r="R30">
        <v>7.49</v>
      </c>
      <c r="S30">
        <v>23.36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100.48</v>
      </c>
      <c r="J31">
        <f>BYPL_EOD!AK31+BYPL_EOD!AL31</f>
        <v>55</v>
      </c>
      <c r="K31">
        <f>MES_EOD!AK31+MES_EOD!AL31</f>
        <v>7.56</v>
      </c>
      <c r="L31">
        <f>NDMC_EOD!AK31+NDMC_EOD!AL31</f>
        <v>23.36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100.48</v>
      </c>
      <c r="Q31">
        <v>55</v>
      </c>
      <c r="R31">
        <v>7.56</v>
      </c>
      <c r="S31">
        <v>23.36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100.46</v>
      </c>
      <c r="J32">
        <f>BYPL_EOD!AK32+BYPL_EOD!AL32</f>
        <v>55</v>
      </c>
      <c r="K32">
        <f>MES_EOD!AK32+MES_EOD!AL32</f>
        <v>7.58</v>
      </c>
      <c r="L32">
        <f>NDMC_EOD!AK32+NDMC_EOD!AL32</f>
        <v>23.36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100.46000000000001</v>
      </c>
      <c r="Q32">
        <v>55.000000000000007</v>
      </c>
      <c r="R32">
        <v>7.580000000000001</v>
      </c>
      <c r="S32">
        <v>23.360000000000003</v>
      </c>
      <c r="T32">
        <v>69.600000000000009</v>
      </c>
      <c r="U32" s="156">
        <f t="shared" si="2"/>
        <v>256.00000000000006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100.43</v>
      </c>
      <c r="J33">
        <f>BYPL_EOD!AK33+BYPL_EOD!AL33</f>
        <v>55</v>
      </c>
      <c r="K33">
        <f>MES_EOD!AK33+MES_EOD!AL33</f>
        <v>7.61</v>
      </c>
      <c r="L33">
        <f>NDMC_EOD!AK33+NDMC_EOD!AL33</f>
        <v>23.36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100.43</v>
      </c>
      <c r="Q33">
        <v>55</v>
      </c>
      <c r="R33">
        <v>7.61</v>
      </c>
      <c r="S33">
        <v>23.36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100.41</v>
      </c>
      <c r="J34">
        <f>BYPL_EOD!AK34+BYPL_EOD!AL34</f>
        <v>55</v>
      </c>
      <c r="K34">
        <f>MES_EOD!AK34+MES_EOD!AL34</f>
        <v>7.63</v>
      </c>
      <c r="L34">
        <f>NDMC_EOD!AK34+NDMC_EOD!AL34</f>
        <v>23.36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100.41000000000001</v>
      </c>
      <c r="Q34">
        <v>55.000000000000007</v>
      </c>
      <c r="R34">
        <v>7.6300000000000008</v>
      </c>
      <c r="S34">
        <v>23.360000000000003</v>
      </c>
      <c r="T34">
        <v>69.600000000000009</v>
      </c>
      <c r="U34" s="156">
        <f t="shared" si="2"/>
        <v>256.00000000000006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100.43</v>
      </c>
      <c r="J35">
        <f>BYPL_EOD!AK35+BYPL_EOD!AL35</f>
        <v>55</v>
      </c>
      <c r="K35">
        <f>MES_EOD!AK35+MES_EOD!AL35</f>
        <v>7.61</v>
      </c>
      <c r="L35">
        <f>NDMC_EOD!AK35+NDMC_EOD!AL35</f>
        <v>23.36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100.43</v>
      </c>
      <c r="Q35">
        <v>55</v>
      </c>
      <c r="R35">
        <v>7.61</v>
      </c>
      <c r="S35">
        <v>23.36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100.43</v>
      </c>
      <c r="J36">
        <f>BYPL_EOD!AK36+BYPL_EOD!AL36</f>
        <v>55</v>
      </c>
      <c r="K36">
        <f>MES_EOD!AK36+MES_EOD!AL36</f>
        <v>7.61</v>
      </c>
      <c r="L36">
        <f>NDMC_EOD!AK36+NDMC_EOD!AL36</f>
        <v>23.36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100.43</v>
      </c>
      <c r="Q36">
        <v>55</v>
      </c>
      <c r="R36">
        <v>7.61</v>
      </c>
      <c r="S36">
        <v>23.36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100.43</v>
      </c>
      <c r="J37">
        <f>BYPL_EOD!AK37+BYPL_EOD!AL37</f>
        <v>55</v>
      </c>
      <c r="K37">
        <f>MES_EOD!AK37+MES_EOD!AL37</f>
        <v>7.61</v>
      </c>
      <c r="L37">
        <f>NDMC_EOD!AK37+NDMC_EOD!AL37</f>
        <v>23.36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100.43</v>
      </c>
      <c r="Q37">
        <v>55</v>
      </c>
      <c r="R37">
        <v>7.61</v>
      </c>
      <c r="S37">
        <v>23.36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100.43</v>
      </c>
      <c r="J38">
        <f>BYPL_EOD!AK38+BYPL_EOD!AL38</f>
        <v>55</v>
      </c>
      <c r="K38">
        <f>MES_EOD!AK38+MES_EOD!AL38</f>
        <v>7.61</v>
      </c>
      <c r="L38">
        <f>NDMC_EOD!AK38+NDMC_EOD!AL38</f>
        <v>23.36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100.43</v>
      </c>
      <c r="Q38">
        <v>55</v>
      </c>
      <c r="R38">
        <v>7.61</v>
      </c>
      <c r="S38">
        <v>23.36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100.43</v>
      </c>
      <c r="J39">
        <f>BYPL_EOD!AK39+BYPL_EOD!AL39</f>
        <v>55</v>
      </c>
      <c r="K39">
        <f>MES_EOD!AK39+MES_EOD!AL39</f>
        <v>7.61</v>
      </c>
      <c r="L39">
        <f>NDMC_EOD!AK39+NDMC_EOD!AL39</f>
        <v>23.36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100.43</v>
      </c>
      <c r="Q39">
        <v>55</v>
      </c>
      <c r="R39">
        <v>7.61</v>
      </c>
      <c r="S39">
        <v>23.36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100.46</v>
      </c>
      <c r="J40">
        <f>BYPL_EOD!AK40+BYPL_EOD!AL40</f>
        <v>55</v>
      </c>
      <c r="K40">
        <f>MES_EOD!AK40+MES_EOD!AL40</f>
        <v>7.58</v>
      </c>
      <c r="L40">
        <f>NDMC_EOD!AK40+NDMC_EOD!AL40</f>
        <v>23.36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100.46000000000001</v>
      </c>
      <c r="Q40">
        <v>55.000000000000007</v>
      </c>
      <c r="R40">
        <v>7.580000000000001</v>
      </c>
      <c r="S40">
        <v>23.360000000000003</v>
      </c>
      <c r="T40">
        <v>69.600000000000009</v>
      </c>
      <c r="U40" s="156">
        <f t="shared" si="2"/>
        <v>256.00000000000006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100.48</v>
      </c>
      <c r="J41">
        <f>BYPL_EOD!AK41+BYPL_EOD!AL41</f>
        <v>55</v>
      </c>
      <c r="K41">
        <f>MES_EOD!AK41+MES_EOD!AL41</f>
        <v>7.56</v>
      </c>
      <c r="L41">
        <f>NDMC_EOD!AK41+NDMC_EOD!AL41</f>
        <v>23.36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100.48</v>
      </c>
      <c r="Q41">
        <v>55</v>
      </c>
      <c r="R41">
        <v>7.56</v>
      </c>
      <c r="S41">
        <v>23.36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100.48</v>
      </c>
      <c r="J42">
        <f>BYPL_EOD!AK42+BYPL_EOD!AL42</f>
        <v>55</v>
      </c>
      <c r="K42">
        <f>MES_EOD!AK42+MES_EOD!AL42</f>
        <v>7.56</v>
      </c>
      <c r="L42">
        <f>NDMC_EOD!AK42+NDMC_EOD!AL42</f>
        <v>23.36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100.48</v>
      </c>
      <c r="Q42">
        <v>55</v>
      </c>
      <c r="R42">
        <v>7.56</v>
      </c>
      <c r="S42">
        <v>23.36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100.51</v>
      </c>
      <c r="J43">
        <f>BYPL_EOD!AK43+BYPL_EOD!AL43</f>
        <v>55</v>
      </c>
      <c r="K43">
        <f>MES_EOD!AK43+MES_EOD!AL43</f>
        <v>7.53</v>
      </c>
      <c r="L43">
        <f>NDMC_EOD!AK43+NDMC_EOD!AL43</f>
        <v>23.36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100.51000000000002</v>
      </c>
      <c r="Q43">
        <v>55.000000000000007</v>
      </c>
      <c r="R43">
        <v>7.5300000000000011</v>
      </c>
      <c r="S43">
        <v>23.360000000000003</v>
      </c>
      <c r="T43">
        <v>69.600000000000009</v>
      </c>
      <c r="U43" s="156">
        <f t="shared" si="2"/>
        <v>256.00000000000006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100.55</v>
      </c>
      <c r="J44">
        <f>BYPL_EOD!AK44+BYPL_EOD!AL44</f>
        <v>55</v>
      </c>
      <c r="K44">
        <f>MES_EOD!AK44+MES_EOD!AL44</f>
        <v>7.49</v>
      </c>
      <c r="L44">
        <f>NDMC_EOD!AK44+NDMC_EOD!AL44</f>
        <v>23.36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100.55</v>
      </c>
      <c r="Q44">
        <v>55</v>
      </c>
      <c r="R44">
        <v>7.49</v>
      </c>
      <c r="S44">
        <v>23.36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100.55</v>
      </c>
      <c r="J45">
        <f>BYPL_EOD!AK45+BYPL_EOD!AL45</f>
        <v>55</v>
      </c>
      <c r="K45">
        <f>MES_EOD!AK45+MES_EOD!AL45</f>
        <v>7.49</v>
      </c>
      <c r="L45">
        <f>NDMC_EOD!AK45+NDMC_EOD!AL45</f>
        <v>23.36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100.55</v>
      </c>
      <c r="Q45">
        <v>55</v>
      </c>
      <c r="R45">
        <v>7.49</v>
      </c>
      <c r="S45">
        <v>23.36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100.66</v>
      </c>
      <c r="J46">
        <f>BYPL_EOD!AK46+BYPL_EOD!AL46</f>
        <v>55</v>
      </c>
      <c r="K46">
        <f>MES_EOD!AK46+MES_EOD!AL46</f>
        <v>7.38</v>
      </c>
      <c r="L46">
        <f>NDMC_EOD!AK46+NDMC_EOD!AL46</f>
        <v>23.36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100.66000000000001</v>
      </c>
      <c r="Q46">
        <v>55.000000000000007</v>
      </c>
      <c r="R46">
        <v>7.3800000000000008</v>
      </c>
      <c r="S46">
        <v>23.360000000000003</v>
      </c>
      <c r="T46">
        <v>69.600000000000009</v>
      </c>
      <c r="U46" s="156">
        <f t="shared" si="2"/>
        <v>256.00000000000006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100.66</v>
      </c>
      <c r="J47">
        <f>BYPL_EOD!AK47+BYPL_EOD!AL47</f>
        <v>55</v>
      </c>
      <c r="K47">
        <f>MES_EOD!AK47+MES_EOD!AL47</f>
        <v>7.38</v>
      </c>
      <c r="L47">
        <f>NDMC_EOD!AK47+NDMC_EOD!AL47</f>
        <v>23.36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100.66000000000001</v>
      </c>
      <c r="Q47">
        <v>55.000000000000007</v>
      </c>
      <c r="R47">
        <v>7.3800000000000008</v>
      </c>
      <c r="S47">
        <v>23.360000000000003</v>
      </c>
      <c r="T47">
        <v>69.600000000000009</v>
      </c>
      <c r="U47" s="156">
        <f t="shared" si="2"/>
        <v>256.00000000000006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100.7</v>
      </c>
      <c r="J48">
        <f>BYPL_EOD!AK48+BYPL_EOD!AL48</f>
        <v>55</v>
      </c>
      <c r="K48">
        <f>MES_EOD!AK48+MES_EOD!AL48</f>
        <v>7.34</v>
      </c>
      <c r="L48">
        <f>NDMC_EOD!AK48+NDMC_EOD!AL48</f>
        <v>23.36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100.70000000000002</v>
      </c>
      <c r="Q48">
        <v>55.000000000000007</v>
      </c>
      <c r="R48">
        <v>7.3400000000000007</v>
      </c>
      <c r="S48">
        <v>23.360000000000003</v>
      </c>
      <c r="T48">
        <v>69.600000000000009</v>
      </c>
      <c r="U48" s="156">
        <f t="shared" si="2"/>
        <v>256.00000000000006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100.92</v>
      </c>
      <c r="J49">
        <f>BYPL_EOD!AK49+BYPL_EOD!AL49</f>
        <v>55</v>
      </c>
      <c r="K49">
        <f>MES_EOD!AK49+MES_EOD!AL49</f>
        <v>7.12</v>
      </c>
      <c r="L49">
        <f>NDMC_EOD!AK49+NDMC_EOD!AL49</f>
        <v>23.36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100.92</v>
      </c>
      <c r="Q49">
        <v>55</v>
      </c>
      <c r="R49">
        <v>7.12</v>
      </c>
      <c r="S49">
        <v>23.36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101.06</v>
      </c>
      <c r="J50">
        <f>BYPL_EOD!AK50+BYPL_EOD!AL50</f>
        <v>55</v>
      </c>
      <c r="K50">
        <f>MES_EOD!AK50+MES_EOD!AL50</f>
        <v>6.98</v>
      </c>
      <c r="L50">
        <f>NDMC_EOD!AK50+NDMC_EOD!AL50</f>
        <v>23.36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101.06000000000002</v>
      </c>
      <c r="Q50">
        <v>55.000000000000007</v>
      </c>
      <c r="R50">
        <v>6.9800000000000013</v>
      </c>
      <c r="S50">
        <v>23.360000000000003</v>
      </c>
      <c r="T50">
        <v>69.600000000000009</v>
      </c>
      <c r="U50" s="156">
        <f t="shared" si="2"/>
        <v>256.00000000000006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109.62</v>
      </c>
      <c r="J51">
        <f>BYPL_EOD!AK51+BYPL_EOD!AL51</f>
        <v>55</v>
      </c>
      <c r="K51">
        <f>MES_EOD!AK51+MES_EOD!AL51</f>
        <v>11.82</v>
      </c>
      <c r="L51">
        <f>NDMC_EOD!AK51+NDMC_EOD!AL51</f>
        <v>23.36</v>
      </c>
      <c r="M51">
        <f>TPDDL_EOD!AK51+TPDDL_EOD!AL51</f>
        <v>56.2</v>
      </c>
      <c r="N51">
        <f t="shared" si="0"/>
        <v>256</v>
      </c>
      <c r="O51" s="154">
        <f t="shared" si="1"/>
        <v>0</v>
      </c>
      <c r="P51">
        <v>109.62</v>
      </c>
      <c r="Q51">
        <v>55</v>
      </c>
      <c r="R51">
        <v>11.82</v>
      </c>
      <c r="S51">
        <v>23.36</v>
      </c>
      <c r="T51">
        <v>56.2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109.62</v>
      </c>
      <c r="J52">
        <f>BYPL_EOD!AK52+BYPL_EOD!AL52</f>
        <v>55</v>
      </c>
      <c r="K52">
        <f>MES_EOD!AK52+MES_EOD!AL52</f>
        <v>11.82</v>
      </c>
      <c r="L52">
        <f>NDMC_EOD!AK52+NDMC_EOD!AL52</f>
        <v>23.36</v>
      </c>
      <c r="M52">
        <f>TPDDL_EOD!AK52+TPDDL_EOD!AL52</f>
        <v>56.2</v>
      </c>
      <c r="N52">
        <f t="shared" si="0"/>
        <v>256</v>
      </c>
      <c r="O52" s="154">
        <f t="shared" si="1"/>
        <v>0</v>
      </c>
      <c r="P52">
        <v>109.62</v>
      </c>
      <c r="Q52">
        <v>55</v>
      </c>
      <c r="R52">
        <v>11.82</v>
      </c>
      <c r="S52">
        <v>23.36</v>
      </c>
      <c r="T52">
        <v>56.2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109.62</v>
      </c>
      <c r="J53">
        <f>BYPL_EOD!AK53+BYPL_EOD!AL53</f>
        <v>55</v>
      </c>
      <c r="K53">
        <f>MES_EOD!AK53+MES_EOD!AL53</f>
        <v>10.82</v>
      </c>
      <c r="L53">
        <f>NDMC_EOD!AK53+NDMC_EOD!AL53</f>
        <v>23.36</v>
      </c>
      <c r="M53">
        <f>TPDDL_EOD!AK53+TPDDL_EOD!AL53</f>
        <v>57.2</v>
      </c>
      <c r="N53">
        <f t="shared" si="0"/>
        <v>256</v>
      </c>
      <c r="O53" s="154">
        <f t="shared" si="1"/>
        <v>0</v>
      </c>
      <c r="P53">
        <v>109.62</v>
      </c>
      <c r="Q53">
        <v>55</v>
      </c>
      <c r="R53">
        <v>10.82</v>
      </c>
      <c r="S53">
        <v>23.36</v>
      </c>
      <c r="T53">
        <v>57.2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109.62</v>
      </c>
      <c r="J54">
        <f>BYPL_EOD!AK54+BYPL_EOD!AL54</f>
        <v>55</v>
      </c>
      <c r="K54">
        <f>MES_EOD!AK54+MES_EOD!AL54</f>
        <v>9.82</v>
      </c>
      <c r="L54">
        <f>NDMC_EOD!AK54+NDMC_EOD!AL54</f>
        <v>23.36</v>
      </c>
      <c r="M54">
        <f>TPDDL_EOD!AK54+TPDDL_EOD!AL54</f>
        <v>58.2</v>
      </c>
      <c r="N54">
        <f t="shared" si="0"/>
        <v>256</v>
      </c>
      <c r="O54" s="154">
        <f t="shared" si="1"/>
        <v>0</v>
      </c>
      <c r="P54">
        <v>109.62</v>
      </c>
      <c r="Q54">
        <v>55</v>
      </c>
      <c r="R54">
        <v>9.82</v>
      </c>
      <c r="S54">
        <v>23.36</v>
      </c>
      <c r="T54">
        <v>58.2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109.62</v>
      </c>
      <c r="J55">
        <f>BYPL_EOD!AK55+BYPL_EOD!AL55</f>
        <v>55</v>
      </c>
      <c r="K55">
        <f>MES_EOD!AK55+MES_EOD!AL55</f>
        <v>5.82</v>
      </c>
      <c r="L55">
        <f>NDMC_EOD!AK55+NDMC_EOD!AL55</f>
        <v>23.36</v>
      </c>
      <c r="M55">
        <f>TPDDL_EOD!AK55+TPDDL_EOD!AL55</f>
        <v>62.2</v>
      </c>
      <c r="N55">
        <f t="shared" si="0"/>
        <v>256</v>
      </c>
      <c r="O55" s="154">
        <f t="shared" si="1"/>
        <v>0</v>
      </c>
      <c r="P55">
        <v>109.62</v>
      </c>
      <c r="Q55">
        <v>55</v>
      </c>
      <c r="R55">
        <v>5.82</v>
      </c>
      <c r="S55">
        <v>23.36</v>
      </c>
      <c r="T55">
        <v>62.2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109.62</v>
      </c>
      <c r="J56">
        <f>BYPL_EOD!AK56+BYPL_EOD!AL56</f>
        <v>55</v>
      </c>
      <c r="K56">
        <f>MES_EOD!AK56+MES_EOD!AL56</f>
        <v>5.82</v>
      </c>
      <c r="L56">
        <f>NDMC_EOD!AK56+NDMC_EOD!AL56</f>
        <v>23.36</v>
      </c>
      <c r="M56">
        <f>TPDDL_EOD!AK56+TPDDL_EOD!AL56</f>
        <v>62.2</v>
      </c>
      <c r="N56">
        <f t="shared" si="0"/>
        <v>256</v>
      </c>
      <c r="O56" s="154">
        <f t="shared" si="1"/>
        <v>0</v>
      </c>
      <c r="P56">
        <v>109.62</v>
      </c>
      <c r="Q56">
        <v>55</v>
      </c>
      <c r="R56">
        <v>5.82</v>
      </c>
      <c r="S56">
        <v>23.36</v>
      </c>
      <c r="T56">
        <v>62.2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109.62</v>
      </c>
      <c r="J57">
        <f>BYPL_EOD!AK57+BYPL_EOD!AL57</f>
        <v>55</v>
      </c>
      <c r="K57">
        <f>MES_EOD!AK57+MES_EOD!AL57</f>
        <v>5.82</v>
      </c>
      <c r="L57">
        <f>NDMC_EOD!AK57+NDMC_EOD!AL57</f>
        <v>23.36</v>
      </c>
      <c r="M57">
        <f>TPDDL_EOD!AK57+TPDDL_EOD!AL57</f>
        <v>62.2</v>
      </c>
      <c r="N57">
        <f t="shared" si="0"/>
        <v>256</v>
      </c>
      <c r="O57" s="154">
        <f t="shared" si="1"/>
        <v>0</v>
      </c>
      <c r="P57">
        <v>109.62</v>
      </c>
      <c r="Q57">
        <v>55</v>
      </c>
      <c r="R57">
        <v>5.82</v>
      </c>
      <c r="S57">
        <v>23.36</v>
      </c>
      <c r="T57">
        <v>62.2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109.62</v>
      </c>
      <c r="J58">
        <f>BYPL_EOD!AK58+BYPL_EOD!AL58</f>
        <v>55</v>
      </c>
      <c r="K58">
        <f>MES_EOD!AK58+MES_EOD!AL58</f>
        <v>5.82</v>
      </c>
      <c r="L58">
        <f>NDMC_EOD!AK58+NDMC_EOD!AL58</f>
        <v>23.36</v>
      </c>
      <c r="M58">
        <f>TPDDL_EOD!AK58+TPDDL_EOD!AL58</f>
        <v>62.2</v>
      </c>
      <c r="N58">
        <f t="shared" si="0"/>
        <v>256</v>
      </c>
      <c r="O58" s="154">
        <f t="shared" si="1"/>
        <v>0</v>
      </c>
      <c r="P58">
        <v>109.62</v>
      </c>
      <c r="Q58">
        <v>55</v>
      </c>
      <c r="R58">
        <v>5.82</v>
      </c>
      <c r="S58">
        <v>23.36</v>
      </c>
      <c r="T58">
        <v>62.2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109.62</v>
      </c>
      <c r="J59">
        <f>BYPL_EOD!AK59+BYPL_EOD!AL59</f>
        <v>55</v>
      </c>
      <c r="K59">
        <f>MES_EOD!AK59+MES_EOD!AL59</f>
        <v>5.82</v>
      </c>
      <c r="L59">
        <f>NDMC_EOD!AK59+NDMC_EOD!AL59</f>
        <v>23.36</v>
      </c>
      <c r="M59">
        <f>TPDDL_EOD!AK59+TPDDL_EOD!AL59</f>
        <v>62.2</v>
      </c>
      <c r="N59">
        <f t="shared" si="0"/>
        <v>256</v>
      </c>
      <c r="O59" s="154">
        <f t="shared" si="1"/>
        <v>0</v>
      </c>
      <c r="P59">
        <v>109.62</v>
      </c>
      <c r="Q59">
        <v>55</v>
      </c>
      <c r="R59">
        <v>5.82</v>
      </c>
      <c r="S59">
        <v>23.36</v>
      </c>
      <c r="T59">
        <v>62.2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109.62</v>
      </c>
      <c r="J60">
        <f>BYPL_EOD!AK60+BYPL_EOD!AL60</f>
        <v>55</v>
      </c>
      <c r="K60">
        <f>MES_EOD!AK60+MES_EOD!AL60</f>
        <v>5.82</v>
      </c>
      <c r="L60">
        <f>NDMC_EOD!AK60+NDMC_EOD!AL60</f>
        <v>23.36</v>
      </c>
      <c r="M60">
        <f>TPDDL_EOD!AK60+TPDDL_EOD!AL60</f>
        <v>62.2</v>
      </c>
      <c r="N60">
        <f t="shared" si="0"/>
        <v>256</v>
      </c>
      <c r="O60" s="154">
        <f t="shared" si="1"/>
        <v>0</v>
      </c>
      <c r="P60">
        <v>109.62</v>
      </c>
      <c r="Q60">
        <v>55</v>
      </c>
      <c r="R60">
        <v>5.82</v>
      </c>
      <c r="S60">
        <v>23.36</v>
      </c>
      <c r="T60">
        <v>62.2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109.62</v>
      </c>
      <c r="J61">
        <f>BYPL_EOD!AK61+BYPL_EOD!AL61</f>
        <v>55</v>
      </c>
      <c r="K61">
        <f>MES_EOD!AK61+MES_EOD!AL61</f>
        <v>5.82</v>
      </c>
      <c r="L61">
        <f>NDMC_EOD!AK61+NDMC_EOD!AL61</f>
        <v>23.36</v>
      </c>
      <c r="M61">
        <f>TPDDL_EOD!AK61+TPDDL_EOD!AL61</f>
        <v>62.2</v>
      </c>
      <c r="N61">
        <f t="shared" si="0"/>
        <v>256</v>
      </c>
      <c r="O61" s="154">
        <f t="shared" si="1"/>
        <v>0</v>
      </c>
      <c r="P61">
        <v>109.62</v>
      </c>
      <c r="Q61">
        <v>55</v>
      </c>
      <c r="R61">
        <v>5.82</v>
      </c>
      <c r="S61">
        <v>23.36</v>
      </c>
      <c r="T61">
        <v>62.2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109.62</v>
      </c>
      <c r="J62">
        <f>BYPL_EOD!AK62+BYPL_EOD!AL62</f>
        <v>55</v>
      </c>
      <c r="K62">
        <f>MES_EOD!AK62+MES_EOD!AL62</f>
        <v>5.82</v>
      </c>
      <c r="L62">
        <f>NDMC_EOD!AK62+NDMC_EOD!AL62</f>
        <v>23.36</v>
      </c>
      <c r="M62">
        <f>TPDDL_EOD!AK62+TPDDL_EOD!AL62</f>
        <v>62.2</v>
      </c>
      <c r="N62">
        <f t="shared" si="0"/>
        <v>256</v>
      </c>
      <c r="O62" s="154">
        <f t="shared" si="1"/>
        <v>0</v>
      </c>
      <c r="P62">
        <v>109.62</v>
      </c>
      <c r="Q62">
        <v>55</v>
      </c>
      <c r="R62">
        <v>5.82</v>
      </c>
      <c r="S62">
        <v>23.36</v>
      </c>
      <c r="T62">
        <v>62.2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109.62</v>
      </c>
      <c r="J63">
        <f>BYPL_EOD!AK63+BYPL_EOD!AL63</f>
        <v>55</v>
      </c>
      <c r="K63">
        <f>MES_EOD!AK63+MES_EOD!AL63</f>
        <v>5.82</v>
      </c>
      <c r="L63">
        <f>NDMC_EOD!AK63+NDMC_EOD!AL63</f>
        <v>23.36</v>
      </c>
      <c r="M63">
        <f>TPDDL_EOD!AK63+TPDDL_EOD!AL63</f>
        <v>62.2</v>
      </c>
      <c r="N63">
        <f t="shared" si="0"/>
        <v>256</v>
      </c>
      <c r="O63" s="154">
        <f t="shared" si="1"/>
        <v>0</v>
      </c>
      <c r="P63">
        <v>109.62</v>
      </c>
      <c r="Q63">
        <v>55</v>
      </c>
      <c r="R63">
        <v>5.82</v>
      </c>
      <c r="S63">
        <v>23.36</v>
      </c>
      <c r="T63">
        <v>62.2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109.62</v>
      </c>
      <c r="J64">
        <f>BYPL_EOD!AK64+BYPL_EOD!AL64</f>
        <v>55</v>
      </c>
      <c r="K64">
        <f>MES_EOD!AK64+MES_EOD!AL64</f>
        <v>5.82</v>
      </c>
      <c r="L64">
        <f>NDMC_EOD!AK64+NDMC_EOD!AL64</f>
        <v>23.36</v>
      </c>
      <c r="M64">
        <f>TPDDL_EOD!AK64+TPDDL_EOD!AL64</f>
        <v>62.2</v>
      </c>
      <c r="N64">
        <f t="shared" si="0"/>
        <v>256</v>
      </c>
      <c r="O64" s="154">
        <f t="shared" si="1"/>
        <v>0</v>
      </c>
      <c r="P64">
        <v>109.62</v>
      </c>
      <c r="Q64">
        <v>55</v>
      </c>
      <c r="R64">
        <v>5.82</v>
      </c>
      <c r="S64">
        <v>23.36</v>
      </c>
      <c r="T64">
        <v>62.2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109.62</v>
      </c>
      <c r="J65">
        <f>BYPL_EOD!AK65+BYPL_EOD!AL65</f>
        <v>55</v>
      </c>
      <c r="K65">
        <f>MES_EOD!AK65+MES_EOD!AL65</f>
        <v>5.82</v>
      </c>
      <c r="L65">
        <f>NDMC_EOD!AK65+NDMC_EOD!AL65</f>
        <v>23.36</v>
      </c>
      <c r="M65">
        <f>TPDDL_EOD!AK65+TPDDL_EOD!AL65</f>
        <v>62.2</v>
      </c>
      <c r="N65">
        <f t="shared" si="0"/>
        <v>256</v>
      </c>
      <c r="O65" s="154">
        <f t="shared" si="1"/>
        <v>0</v>
      </c>
      <c r="P65">
        <v>109.62</v>
      </c>
      <c r="Q65">
        <v>55</v>
      </c>
      <c r="R65">
        <v>5.82</v>
      </c>
      <c r="S65">
        <v>23.36</v>
      </c>
      <c r="T65">
        <v>62.2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109.62</v>
      </c>
      <c r="J66">
        <f>BYPL_EOD!AK66+BYPL_EOD!AL66</f>
        <v>55</v>
      </c>
      <c r="K66">
        <f>MES_EOD!AK66+MES_EOD!AL66</f>
        <v>5.82</v>
      </c>
      <c r="L66">
        <f>NDMC_EOD!AK66+NDMC_EOD!AL66</f>
        <v>23.36</v>
      </c>
      <c r="M66">
        <f>TPDDL_EOD!AK66+TPDDL_EOD!AL66</f>
        <v>62.2</v>
      </c>
      <c r="N66">
        <f t="shared" si="0"/>
        <v>256</v>
      </c>
      <c r="O66" s="154">
        <f t="shared" si="1"/>
        <v>0</v>
      </c>
      <c r="P66">
        <v>109.62</v>
      </c>
      <c r="Q66">
        <v>55</v>
      </c>
      <c r="R66">
        <v>5.82</v>
      </c>
      <c r="S66">
        <v>23.36</v>
      </c>
      <c r="T66">
        <v>62.2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109.62</v>
      </c>
      <c r="J67">
        <f>BYPL_EOD!AK67+BYPL_EOD!AL67</f>
        <v>55</v>
      </c>
      <c r="K67">
        <f>MES_EOD!AK67+MES_EOD!AL67</f>
        <v>5.82</v>
      </c>
      <c r="L67">
        <f>NDMC_EOD!AK67+NDMC_EOD!AL67</f>
        <v>23.36</v>
      </c>
      <c r="M67">
        <f>TPDDL_EOD!AK67+TPDDL_EOD!AL67</f>
        <v>62.2</v>
      </c>
      <c r="N67">
        <f t="shared" ref="N67:N98" si="7">SUM(I67:M67)</f>
        <v>256</v>
      </c>
      <c r="O67" s="154">
        <f t="shared" ref="O67:O98" si="8">G67-N67</f>
        <v>0</v>
      </c>
      <c r="P67">
        <v>109.62</v>
      </c>
      <c r="Q67">
        <v>55</v>
      </c>
      <c r="R67">
        <v>5.82</v>
      </c>
      <c r="S67">
        <v>23.36</v>
      </c>
      <c r="T67">
        <v>62.2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109.62</v>
      </c>
      <c r="J68">
        <f>BYPL_EOD!AK68+BYPL_EOD!AL68</f>
        <v>55</v>
      </c>
      <c r="K68">
        <f>MES_EOD!AK68+MES_EOD!AL68</f>
        <v>5.82</v>
      </c>
      <c r="L68">
        <f>NDMC_EOD!AK68+NDMC_EOD!AL68</f>
        <v>23.36</v>
      </c>
      <c r="M68">
        <f>TPDDL_EOD!AK68+TPDDL_EOD!AL68</f>
        <v>62.2</v>
      </c>
      <c r="N68">
        <f t="shared" si="7"/>
        <v>256</v>
      </c>
      <c r="O68" s="154">
        <f t="shared" si="8"/>
        <v>0</v>
      </c>
      <c r="P68">
        <v>109.62</v>
      </c>
      <c r="Q68">
        <v>55</v>
      </c>
      <c r="R68">
        <v>5.82</v>
      </c>
      <c r="S68">
        <v>23.36</v>
      </c>
      <c r="T68">
        <v>62.2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109.62</v>
      </c>
      <c r="J69">
        <f>BYPL_EOD!AK69+BYPL_EOD!AL69</f>
        <v>55</v>
      </c>
      <c r="K69">
        <f>MES_EOD!AK69+MES_EOD!AL69</f>
        <v>5.82</v>
      </c>
      <c r="L69">
        <f>NDMC_EOD!AK69+NDMC_EOD!AL69</f>
        <v>23.36</v>
      </c>
      <c r="M69">
        <f>TPDDL_EOD!AK69+TPDDL_EOD!AL69</f>
        <v>62.2</v>
      </c>
      <c r="N69">
        <f t="shared" si="7"/>
        <v>256</v>
      </c>
      <c r="O69" s="154">
        <f t="shared" si="8"/>
        <v>0</v>
      </c>
      <c r="P69">
        <v>109.62</v>
      </c>
      <c r="Q69">
        <v>55</v>
      </c>
      <c r="R69">
        <v>5.82</v>
      </c>
      <c r="S69">
        <v>23.36</v>
      </c>
      <c r="T69">
        <v>62.2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109.62</v>
      </c>
      <c r="J70">
        <f>BYPL_EOD!AK70+BYPL_EOD!AL70</f>
        <v>55</v>
      </c>
      <c r="K70">
        <f>MES_EOD!AK70+MES_EOD!AL70</f>
        <v>5.82</v>
      </c>
      <c r="L70">
        <f>NDMC_EOD!AK70+NDMC_EOD!AL70</f>
        <v>23.36</v>
      </c>
      <c r="M70">
        <f>TPDDL_EOD!AK70+TPDDL_EOD!AL70</f>
        <v>62.2</v>
      </c>
      <c r="N70">
        <f t="shared" si="7"/>
        <v>256</v>
      </c>
      <c r="O70" s="154">
        <f t="shared" si="8"/>
        <v>0</v>
      </c>
      <c r="P70">
        <v>109.62</v>
      </c>
      <c r="Q70">
        <v>55</v>
      </c>
      <c r="R70">
        <v>5.82</v>
      </c>
      <c r="S70">
        <v>23.36</v>
      </c>
      <c r="T70">
        <v>62.2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109.62</v>
      </c>
      <c r="J71">
        <f>BYPL_EOD!AK71+BYPL_EOD!AL71</f>
        <v>55</v>
      </c>
      <c r="K71">
        <f>MES_EOD!AK71+MES_EOD!AL71</f>
        <v>5.82</v>
      </c>
      <c r="L71">
        <f>NDMC_EOD!AK71+NDMC_EOD!AL71</f>
        <v>23.36</v>
      </c>
      <c r="M71">
        <f>TPDDL_EOD!AK71+TPDDL_EOD!AL71</f>
        <v>62.2</v>
      </c>
      <c r="N71">
        <f t="shared" si="7"/>
        <v>256</v>
      </c>
      <c r="O71" s="154">
        <f t="shared" si="8"/>
        <v>0</v>
      </c>
      <c r="P71">
        <v>109.62</v>
      </c>
      <c r="Q71">
        <v>55</v>
      </c>
      <c r="R71">
        <v>5.82</v>
      </c>
      <c r="S71">
        <v>23.36</v>
      </c>
      <c r="T71">
        <v>62.2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109.62</v>
      </c>
      <c r="J72">
        <f>BYPL_EOD!AK72+BYPL_EOD!AL72</f>
        <v>55</v>
      </c>
      <c r="K72">
        <f>MES_EOD!AK72+MES_EOD!AL72</f>
        <v>5.82</v>
      </c>
      <c r="L72">
        <f>NDMC_EOD!AK72+NDMC_EOD!AL72</f>
        <v>23.36</v>
      </c>
      <c r="M72">
        <f>TPDDL_EOD!AK72+TPDDL_EOD!AL72</f>
        <v>62.2</v>
      </c>
      <c r="N72">
        <f t="shared" si="7"/>
        <v>256</v>
      </c>
      <c r="O72" s="154">
        <f t="shared" si="8"/>
        <v>0</v>
      </c>
      <c r="P72">
        <v>109.62</v>
      </c>
      <c r="Q72">
        <v>55</v>
      </c>
      <c r="R72">
        <v>5.82</v>
      </c>
      <c r="S72">
        <v>23.36</v>
      </c>
      <c r="T72">
        <v>62.2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109.62</v>
      </c>
      <c r="J73">
        <f>BYPL_EOD!AK73+BYPL_EOD!AL73</f>
        <v>55</v>
      </c>
      <c r="K73">
        <f>MES_EOD!AK73+MES_EOD!AL73</f>
        <v>5.82</v>
      </c>
      <c r="L73">
        <f>NDMC_EOD!AK73+NDMC_EOD!AL73</f>
        <v>23.36</v>
      </c>
      <c r="M73">
        <f>TPDDL_EOD!AK73+TPDDL_EOD!AL73</f>
        <v>62.2</v>
      </c>
      <c r="N73">
        <f t="shared" si="7"/>
        <v>256</v>
      </c>
      <c r="O73" s="154">
        <f t="shared" si="8"/>
        <v>0</v>
      </c>
      <c r="P73">
        <v>109.62</v>
      </c>
      <c r="Q73">
        <v>55</v>
      </c>
      <c r="R73">
        <v>5.82</v>
      </c>
      <c r="S73">
        <v>23.36</v>
      </c>
      <c r="T73">
        <v>62.2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109.62</v>
      </c>
      <c r="J74">
        <f>BYPL_EOD!AK74+BYPL_EOD!AL74</f>
        <v>55</v>
      </c>
      <c r="K74">
        <f>MES_EOD!AK74+MES_EOD!AL74</f>
        <v>5.82</v>
      </c>
      <c r="L74">
        <f>NDMC_EOD!AK74+NDMC_EOD!AL74</f>
        <v>23.36</v>
      </c>
      <c r="M74">
        <f>TPDDL_EOD!AK74+TPDDL_EOD!AL74</f>
        <v>62.2</v>
      </c>
      <c r="N74">
        <f t="shared" si="7"/>
        <v>256</v>
      </c>
      <c r="O74" s="154">
        <f t="shared" si="8"/>
        <v>0</v>
      </c>
      <c r="P74">
        <v>109.62</v>
      </c>
      <c r="Q74">
        <v>55</v>
      </c>
      <c r="R74">
        <v>5.82</v>
      </c>
      <c r="S74">
        <v>23.36</v>
      </c>
      <c r="T74">
        <v>62.2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102.22</v>
      </c>
      <c r="J75">
        <f>BYPL_EOD!AK75+BYPL_EOD!AL75</f>
        <v>55</v>
      </c>
      <c r="K75">
        <f>MES_EOD!AK75+MES_EOD!AL75</f>
        <v>5.82</v>
      </c>
      <c r="L75">
        <f>NDMC_EOD!AK75+NDMC_EOD!AL75</f>
        <v>23.36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102.22000000000001</v>
      </c>
      <c r="Q75">
        <v>55.000000000000007</v>
      </c>
      <c r="R75">
        <v>5.8200000000000012</v>
      </c>
      <c r="S75">
        <v>23.360000000000003</v>
      </c>
      <c r="T75">
        <v>69.600000000000009</v>
      </c>
      <c r="U75" s="156">
        <f t="shared" si="9"/>
        <v>256.00000000000006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102.22</v>
      </c>
      <c r="J76">
        <f>BYPL_EOD!AK76+BYPL_EOD!AL76</f>
        <v>55</v>
      </c>
      <c r="K76">
        <f>MES_EOD!AK76+MES_EOD!AL76</f>
        <v>5.82</v>
      </c>
      <c r="L76">
        <f>NDMC_EOD!AK76+NDMC_EOD!AL76</f>
        <v>23.36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102.22000000000001</v>
      </c>
      <c r="Q76">
        <v>55.000000000000007</v>
      </c>
      <c r="R76">
        <v>5.8200000000000012</v>
      </c>
      <c r="S76">
        <v>23.360000000000003</v>
      </c>
      <c r="T76">
        <v>69.600000000000009</v>
      </c>
      <c r="U76" s="156">
        <f t="shared" si="9"/>
        <v>256.00000000000006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102.22</v>
      </c>
      <c r="J77">
        <f>BYPL_EOD!AK77+BYPL_EOD!AL77</f>
        <v>55</v>
      </c>
      <c r="K77">
        <f>MES_EOD!AK77+MES_EOD!AL77</f>
        <v>5.82</v>
      </c>
      <c r="L77">
        <f>NDMC_EOD!AK77+NDMC_EOD!AL77</f>
        <v>23.36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102.22000000000001</v>
      </c>
      <c r="Q77">
        <v>55.000000000000007</v>
      </c>
      <c r="R77">
        <v>5.8200000000000012</v>
      </c>
      <c r="S77">
        <v>23.360000000000003</v>
      </c>
      <c r="T77">
        <v>69.600000000000009</v>
      </c>
      <c r="U77" s="156">
        <f t="shared" si="9"/>
        <v>256.00000000000006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102.22</v>
      </c>
      <c r="J78">
        <f>BYPL_EOD!AK78+BYPL_EOD!AL78</f>
        <v>55</v>
      </c>
      <c r="K78">
        <f>MES_EOD!AK78+MES_EOD!AL78</f>
        <v>5.82</v>
      </c>
      <c r="L78">
        <f>NDMC_EOD!AK78+NDMC_EOD!AL78</f>
        <v>23.36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102.22000000000001</v>
      </c>
      <c r="Q78">
        <v>55.000000000000007</v>
      </c>
      <c r="R78">
        <v>5.8200000000000012</v>
      </c>
      <c r="S78">
        <v>23.360000000000003</v>
      </c>
      <c r="T78">
        <v>69.600000000000009</v>
      </c>
      <c r="U78" s="156">
        <f t="shared" si="9"/>
        <v>256.00000000000006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102.22</v>
      </c>
      <c r="J79">
        <f>BYPL_EOD!AK79+BYPL_EOD!AL79</f>
        <v>55</v>
      </c>
      <c r="K79">
        <f>MES_EOD!AK79+MES_EOD!AL79</f>
        <v>5.82</v>
      </c>
      <c r="L79">
        <f>NDMC_EOD!AK79+NDMC_EOD!AL79</f>
        <v>23.36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102.22000000000001</v>
      </c>
      <c r="Q79">
        <v>55.000000000000007</v>
      </c>
      <c r="R79">
        <v>5.8200000000000012</v>
      </c>
      <c r="S79">
        <v>23.360000000000003</v>
      </c>
      <c r="T79">
        <v>69.600000000000009</v>
      </c>
      <c r="U79" s="156">
        <f t="shared" si="9"/>
        <v>256.00000000000006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102.22</v>
      </c>
      <c r="J80">
        <f>BYPL_EOD!AK80+BYPL_EOD!AL80</f>
        <v>55</v>
      </c>
      <c r="K80">
        <f>MES_EOD!AK80+MES_EOD!AL80</f>
        <v>5.82</v>
      </c>
      <c r="L80">
        <f>NDMC_EOD!AK80+NDMC_EOD!AL80</f>
        <v>23.36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102.22000000000001</v>
      </c>
      <c r="Q80">
        <v>55.000000000000007</v>
      </c>
      <c r="R80">
        <v>5.8200000000000012</v>
      </c>
      <c r="S80">
        <v>23.360000000000003</v>
      </c>
      <c r="T80">
        <v>69.600000000000009</v>
      </c>
      <c r="U80" s="156">
        <f t="shared" si="9"/>
        <v>256.00000000000006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102.22</v>
      </c>
      <c r="J81">
        <f>BYPL_EOD!AK81+BYPL_EOD!AL81</f>
        <v>55</v>
      </c>
      <c r="K81">
        <f>MES_EOD!AK81+MES_EOD!AL81</f>
        <v>5.82</v>
      </c>
      <c r="L81">
        <f>NDMC_EOD!AK81+NDMC_EOD!AL81</f>
        <v>23.36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102.22000000000001</v>
      </c>
      <c r="Q81">
        <v>55.000000000000007</v>
      </c>
      <c r="R81">
        <v>5.8200000000000012</v>
      </c>
      <c r="S81">
        <v>23.360000000000003</v>
      </c>
      <c r="T81">
        <v>69.600000000000009</v>
      </c>
      <c r="U81" s="156">
        <f t="shared" si="9"/>
        <v>256.00000000000006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102.22</v>
      </c>
      <c r="J82">
        <f>BYPL_EOD!AK82+BYPL_EOD!AL82</f>
        <v>55</v>
      </c>
      <c r="K82">
        <f>MES_EOD!AK82+MES_EOD!AL82</f>
        <v>5.82</v>
      </c>
      <c r="L82">
        <f>NDMC_EOD!AK82+NDMC_EOD!AL82</f>
        <v>23.36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102.22000000000001</v>
      </c>
      <c r="Q82">
        <v>55.000000000000007</v>
      </c>
      <c r="R82">
        <v>5.8200000000000012</v>
      </c>
      <c r="S82">
        <v>23.360000000000003</v>
      </c>
      <c r="T82">
        <v>69.600000000000009</v>
      </c>
      <c r="U82" s="156">
        <f t="shared" si="9"/>
        <v>256.00000000000006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109.62</v>
      </c>
      <c r="J83">
        <f>BYPL_EOD!AK83+BYPL_EOD!AL83</f>
        <v>55</v>
      </c>
      <c r="K83">
        <f>MES_EOD!AK83+MES_EOD!AL83</f>
        <v>5.82</v>
      </c>
      <c r="L83">
        <f>NDMC_EOD!AK83+NDMC_EOD!AL83</f>
        <v>23.36</v>
      </c>
      <c r="M83">
        <f>TPDDL_EOD!AK83+TPDDL_EOD!AL83</f>
        <v>62.2</v>
      </c>
      <c r="N83">
        <f t="shared" si="7"/>
        <v>256</v>
      </c>
      <c r="O83" s="154">
        <f t="shared" si="8"/>
        <v>0</v>
      </c>
      <c r="P83">
        <v>109.62</v>
      </c>
      <c r="Q83">
        <v>55</v>
      </c>
      <c r="R83">
        <v>5.82</v>
      </c>
      <c r="S83">
        <v>23.36</v>
      </c>
      <c r="T83">
        <v>62.2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109.62</v>
      </c>
      <c r="J84">
        <f>BYPL_EOD!AK84+BYPL_EOD!AL84</f>
        <v>55</v>
      </c>
      <c r="K84">
        <f>MES_EOD!AK84+MES_EOD!AL84</f>
        <v>5.82</v>
      </c>
      <c r="L84">
        <f>NDMC_EOD!AK84+NDMC_EOD!AL84</f>
        <v>23.36</v>
      </c>
      <c r="M84">
        <f>TPDDL_EOD!AK84+TPDDL_EOD!AL84</f>
        <v>62.2</v>
      </c>
      <c r="N84">
        <f t="shared" si="7"/>
        <v>256</v>
      </c>
      <c r="O84" s="154">
        <f t="shared" si="8"/>
        <v>0</v>
      </c>
      <c r="P84">
        <v>109.62</v>
      </c>
      <c r="Q84">
        <v>55</v>
      </c>
      <c r="R84">
        <v>5.82</v>
      </c>
      <c r="S84">
        <v>23.36</v>
      </c>
      <c r="T84">
        <v>62.2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109.62</v>
      </c>
      <c r="J85">
        <f>BYPL_EOD!AK85+BYPL_EOD!AL85</f>
        <v>55</v>
      </c>
      <c r="K85">
        <f>MES_EOD!AK85+MES_EOD!AL85</f>
        <v>5.82</v>
      </c>
      <c r="L85">
        <f>NDMC_EOD!AK85+NDMC_EOD!AL85</f>
        <v>23.36</v>
      </c>
      <c r="M85">
        <f>TPDDL_EOD!AK85+TPDDL_EOD!AL85</f>
        <v>62.2</v>
      </c>
      <c r="N85">
        <f t="shared" si="7"/>
        <v>256</v>
      </c>
      <c r="O85" s="154">
        <f t="shared" si="8"/>
        <v>0</v>
      </c>
      <c r="P85">
        <v>109.62</v>
      </c>
      <c r="Q85">
        <v>55</v>
      </c>
      <c r="R85">
        <v>5.82</v>
      </c>
      <c r="S85">
        <v>23.36</v>
      </c>
      <c r="T85">
        <v>62.2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109.62</v>
      </c>
      <c r="J86">
        <f>BYPL_EOD!AK86+BYPL_EOD!AL86</f>
        <v>55</v>
      </c>
      <c r="K86">
        <f>MES_EOD!AK86+MES_EOD!AL86</f>
        <v>5.82</v>
      </c>
      <c r="L86">
        <f>NDMC_EOD!AK86+NDMC_EOD!AL86</f>
        <v>23.36</v>
      </c>
      <c r="M86">
        <f>TPDDL_EOD!AK86+TPDDL_EOD!AL86</f>
        <v>62.2</v>
      </c>
      <c r="N86">
        <f t="shared" si="7"/>
        <v>256</v>
      </c>
      <c r="O86" s="154">
        <f t="shared" si="8"/>
        <v>0</v>
      </c>
      <c r="P86">
        <v>109.62</v>
      </c>
      <c r="Q86">
        <v>55</v>
      </c>
      <c r="R86">
        <v>5.82</v>
      </c>
      <c r="S86">
        <v>23.36</v>
      </c>
      <c r="T86">
        <v>62.2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109.62</v>
      </c>
      <c r="J87">
        <f>BYPL_EOD!AK87+BYPL_EOD!AL87</f>
        <v>55</v>
      </c>
      <c r="K87">
        <f>MES_EOD!AK87+MES_EOD!AL87</f>
        <v>5.82</v>
      </c>
      <c r="L87">
        <f>NDMC_EOD!AK87+NDMC_EOD!AL87</f>
        <v>23.36</v>
      </c>
      <c r="M87">
        <f>TPDDL_EOD!AK87+TPDDL_EOD!AL87</f>
        <v>62.2</v>
      </c>
      <c r="N87">
        <f t="shared" si="7"/>
        <v>256</v>
      </c>
      <c r="O87" s="154">
        <f t="shared" si="8"/>
        <v>0</v>
      </c>
      <c r="P87">
        <v>109.62</v>
      </c>
      <c r="Q87">
        <v>55</v>
      </c>
      <c r="R87">
        <v>5.82</v>
      </c>
      <c r="S87">
        <v>23.36</v>
      </c>
      <c r="T87">
        <v>62.2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109.62</v>
      </c>
      <c r="J88">
        <f>BYPL_EOD!AK88+BYPL_EOD!AL88</f>
        <v>55</v>
      </c>
      <c r="K88">
        <f>MES_EOD!AK88+MES_EOD!AL88</f>
        <v>5.82</v>
      </c>
      <c r="L88">
        <f>NDMC_EOD!AK88+NDMC_EOD!AL88</f>
        <v>23.36</v>
      </c>
      <c r="M88">
        <f>TPDDL_EOD!AK88+TPDDL_EOD!AL88</f>
        <v>62.2</v>
      </c>
      <c r="N88">
        <f t="shared" si="7"/>
        <v>256</v>
      </c>
      <c r="O88" s="154">
        <f t="shared" si="8"/>
        <v>0</v>
      </c>
      <c r="P88">
        <v>109.62</v>
      </c>
      <c r="Q88">
        <v>55</v>
      </c>
      <c r="R88">
        <v>5.82</v>
      </c>
      <c r="S88">
        <v>23.36</v>
      </c>
      <c r="T88">
        <v>62.2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109.62</v>
      </c>
      <c r="J89">
        <f>BYPL_EOD!AK89+BYPL_EOD!AL89</f>
        <v>55</v>
      </c>
      <c r="K89">
        <f>MES_EOD!AK89+MES_EOD!AL89</f>
        <v>5.82</v>
      </c>
      <c r="L89">
        <f>NDMC_EOD!AK89+NDMC_EOD!AL89</f>
        <v>23.36</v>
      </c>
      <c r="M89">
        <f>TPDDL_EOD!AK89+TPDDL_EOD!AL89</f>
        <v>62.2</v>
      </c>
      <c r="N89">
        <f t="shared" si="7"/>
        <v>256</v>
      </c>
      <c r="O89" s="154">
        <f t="shared" si="8"/>
        <v>0</v>
      </c>
      <c r="P89">
        <v>109.62</v>
      </c>
      <c r="Q89">
        <v>55</v>
      </c>
      <c r="R89">
        <v>5.82</v>
      </c>
      <c r="S89">
        <v>23.36</v>
      </c>
      <c r="T89">
        <v>62.2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109.62</v>
      </c>
      <c r="J90">
        <f>BYPL_EOD!AK90+BYPL_EOD!AL90</f>
        <v>55</v>
      </c>
      <c r="K90">
        <f>MES_EOD!AK90+MES_EOD!AL90</f>
        <v>5.82</v>
      </c>
      <c r="L90">
        <f>NDMC_EOD!AK90+NDMC_EOD!AL90</f>
        <v>23.36</v>
      </c>
      <c r="M90">
        <f>TPDDL_EOD!AK90+TPDDL_EOD!AL90</f>
        <v>62.2</v>
      </c>
      <c r="N90">
        <f t="shared" si="7"/>
        <v>256</v>
      </c>
      <c r="O90" s="154">
        <f t="shared" si="8"/>
        <v>0</v>
      </c>
      <c r="P90">
        <v>109.62</v>
      </c>
      <c r="Q90">
        <v>55</v>
      </c>
      <c r="R90">
        <v>5.82</v>
      </c>
      <c r="S90">
        <v>23.36</v>
      </c>
      <c r="T90">
        <v>62.2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57.6</v>
      </c>
      <c r="K91">
        <f>MES_EOD!AK91+MES_EOD!AL91</f>
        <v>5.82</v>
      </c>
      <c r="L91">
        <f>NDMC_EOD!AK91+NDMC_EOD!AL91</f>
        <v>23.36</v>
      </c>
      <c r="M91">
        <f>TPDDL_EOD!AK91+TPDDL_EOD!AL91</f>
        <v>69.599999999999994</v>
      </c>
      <c r="N91">
        <f t="shared" si="7"/>
        <v>255.99999999999997</v>
      </c>
      <c r="O91" s="154">
        <f t="shared" si="8"/>
        <v>0</v>
      </c>
      <c r="P91">
        <v>99.620000000000019</v>
      </c>
      <c r="Q91">
        <v>57.600000000000009</v>
      </c>
      <c r="R91">
        <v>5.8200000000000012</v>
      </c>
      <c r="S91">
        <v>23.360000000000003</v>
      </c>
      <c r="T91">
        <v>69.600000000000009</v>
      </c>
      <c r="U91" s="156">
        <f t="shared" si="9"/>
        <v>256.00000000000006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57.6</v>
      </c>
      <c r="K92">
        <f>MES_EOD!AK92+MES_EOD!AL92</f>
        <v>5.82</v>
      </c>
      <c r="L92">
        <f>NDMC_EOD!AK92+NDMC_EOD!AL92</f>
        <v>23.36</v>
      </c>
      <c r="M92">
        <f>TPDDL_EOD!AK92+TPDDL_EOD!AL92</f>
        <v>69.599999999999994</v>
      </c>
      <c r="N92">
        <f t="shared" si="7"/>
        <v>255.99999999999997</v>
      </c>
      <c r="O92" s="154">
        <f t="shared" si="8"/>
        <v>0</v>
      </c>
      <c r="P92">
        <v>99.620000000000019</v>
      </c>
      <c r="Q92">
        <v>57.600000000000009</v>
      </c>
      <c r="R92">
        <v>5.8200000000000012</v>
      </c>
      <c r="S92">
        <v>23.360000000000003</v>
      </c>
      <c r="T92">
        <v>69.600000000000009</v>
      </c>
      <c r="U92" s="156">
        <f t="shared" si="9"/>
        <v>256.00000000000006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57.6</v>
      </c>
      <c r="K93">
        <f>MES_EOD!AK93+MES_EOD!AL93</f>
        <v>5.82</v>
      </c>
      <c r="L93">
        <f>NDMC_EOD!AK93+NDMC_EOD!AL93</f>
        <v>23.36</v>
      </c>
      <c r="M93">
        <f>TPDDL_EOD!AK93+TPDDL_EOD!AL93</f>
        <v>69.599999999999994</v>
      </c>
      <c r="N93">
        <f t="shared" si="7"/>
        <v>255.99999999999997</v>
      </c>
      <c r="O93" s="154">
        <f t="shared" si="8"/>
        <v>0</v>
      </c>
      <c r="P93">
        <v>99.620000000000019</v>
      </c>
      <c r="Q93">
        <v>57.600000000000009</v>
      </c>
      <c r="R93">
        <v>5.8200000000000012</v>
      </c>
      <c r="S93">
        <v>23.360000000000003</v>
      </c>
      <c r="T93">
        <v>69.600000000000009</v>
      </c>
      <c r="U93" s="156">
        <f t="shared" si="9"/>
        <v>256.00000000000006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57.6</v>
      </c>
      <c r="K94">
        <f>MES_EOD!AK94+MES_EOD!AL94</f>
        <v>5.82</v>
      </c>
      <c r="L94">
        <f>NDMC_EOD!AK94+NDMC_EOD!AL94</f>
        <v>23.36</v>
      </c>
      <c r="M94">
        <f>TPDDL_EOD!AK94+TPDDL_EOD!AL94</f>
        <v>69.599999999999994</v>
      </c>
      <c r="N94">
        <f t="shared" si="7"/>
        <v>255.99999999999997</v>
      </c>
      <c r="O94" s="154">
        <f t="shared" si="8"/>
        <v>0</v>
      </c>
      <c r="P94">
        <v>99.620000000000019</v>
      </c>
      <c r="Q94">
        <v>57.600000000000009</v>
      </c>
      <c r="R94">
        <v>5.8200000000000012</v>
      </c>
      <c r="S94">
        <v>23.360000000000003</v>
      </c>
      <c r="T94">
        <v>69.600000000000009</v>
      </c>
      <c r="U94" s="156">
        <f t="shared" si="9"/>
        <v>256.00000000000006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57.6</v>
      </c>
      <c r="K95">
        <f>MES_EOD!AK95+MES_EOD!AL95</f>
        <v>5.82</v>
      </c>
      <c r="L95">
        <f>NDMC_EOD!AK95+NDMC_EOD!AL95</f>
        <v>23.36</v>
      </c>
      <c r="M95">
        <f>TPDDL_EOD!AK95+TPDDL_EOD!AL95</f>
        <v>69.599999999999994</v>
      </c>
      <c r="N95">
        <f t="shared" si="7"/>
        <v>255.99999999999997</v>
      </c>
      <c r="O95" s="154">
        <f t="shared" si="8"/>
        <v>0</v>
      </c>
      <c r="P95">
        <v>99.620000000000019</v>
      </c>
      <c r="Q95">
        <v>57.600000000000009</v>
      </c>
      <c r="R95">
        <v>5.8200000000000012</v>
      </c>
      <c r="S95">
        <v>23.360000000000003</v>
      </c>
      <c r="T95">
        <v>69.600000000000009</v>
      </c>
      <c r="U95" s="156">
        <f t="shared" si="9"/>
        <v>256.00000000000006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57.6</v>
      </c>
      <c r="K96">
        <f>MES_EOD!AK96+MES_EOD!AL96</f>
        <v>5.82</v>
      </c>
      <c r="L96">
        <f>NDMC_EOD!AK96+NDMC_EOD!AL96</f>
        <v>23.36</v>
      </c>
      <c r="M96">
        <f>TPDDL_EOD!AK96+TPDDL_EOD!AL96</f>
        <v>69.599999999999994</v>
      </c>
      <c r="N96">
        <f t="shared" si="7"/>
        <v>255.99999999999997</v>
      </c>
      <c r="O96" s="154">
        <f t="shared" si="8"/>
        <v>0</v>
      </c>
      <c r="P96">
        <v>99.620000000000019</v>
      </c>
      <c r="Q96">
        <v>57.600000000000009</v>
      </c>
      <c r="R96">
        <v>5.8200000000000012</v>
      </c>
      <c r="S96">
        <v>23.360000000000003</v>
      </c>
      <c r="T96">
        <v>69.600000000000009</v>
      </c>
      <c r="U96" s="156">
        <f t="shared" si="9"/>
        <v>256.00000000000006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57.6</v>
      </c>
      <c r="K97">
        <f>MES_EOD!AK97+MES_EOD!AL97</f>
        <v>5.82</v>
      </c>
      <c r="L97">
        <f>NDMC_EOD!AK97+NDMC_EOD!AL97</f>
        <v>23.36</v>
      </c>
      <c r="M97">
        <f>TPDDL_EOD!AK97+TPDDL_EOD!AL97</f>
        <v>69.599999999999994</v>
      </c>
      <c r="N97">
        <f t="shared" si="7"/>
        <v>255.99999999999997</v>
      </c>
      <c r="O97" s="154">
        <f t="shared" si="8"/>
        <v>0</v>
      </c>
      <c r="P97">
        <v>99.620000000000019</v>
      </c>
      <c r="Q97">
        <v>57.600000000000009</v>
      </c>
      <c r="R97">
        <v>5.8200000000000012</v>
      </c>
      <c r="S97">
        <v>23.360000000000003</v>
      </c>
      <c r="T97">
        <v>69.600000000000009</v>
      </c>
      <c r="U97" s="156">
        <f t="shared" si="9"/>
        <v>256.00000000000006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57.6</v>
      </c>
      <c r="K98">
        <f>MES_EOD!AK98+MES_EOD!AL98</f>
        <v>5.82</v>
      </c>
      <c r="L98">
        <f>NDMC_EOD!AK98+NDMC_EOD!AL98</f>
        <v>23.36</v>
      </c>
      <c r="M98">
        <f>TPDDL_EOD!AK98+TPDDL_EOD!AL98</f>
        <v>69.599999999999994</v>
      </c>
      <c r="N98">
        <f t="shared" si="7"/>
        <v>255.99999999999997</v>
      </c>
      <c r="O98" s="154">
        <f t="shared" si="8"/>
        <v>0</v>
      </c>
      <c r="P98">
        <v>99.620000000000019</v>
      </c>
      <c r="Q98">
        <v>57.600000000000009</v>
      </c>
      <c r="R98">
        <v>5.8200000000000012</v>
      </c>
      <c r="S98">
        <v>23.360000000000003</v>
      </c>
      <c r="T98">
        <v>69.600000000000009</v>
      </c>
      <c r="U98" s="156">
        <f t="shared" si="9"/>
        <v>256.00000000000006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6.1697874999999982</v>
      </c>
      <c r="E99" s="156">
        <f t="shared" si="14"/>
        <v>0</v>
      </c>
      <c r="F99" s="156">
        <f t="shared" si="14"/>
        <v>6.1440000000000001</v>
      </c>
      <c r="G99" s="156">
        <f t="shared" si="14"/>
        <v>6.1697874999999982</v>
      </c>
      <c r="H99" s="156"/>
      <c r="I99" s="156">
        <f t="shared" si="14"/>
        <v>2.5432825000000014</v>
      </c>
      <c r="J99" s="156">
        <f t="shared" si="14"/>
        <v>1.3408000000000007</v>
      </c>
      <c r="K99" s="156">
        <f t="shared" si="14"/>
        <v>0.1580775000000002</v>
      </c>
      <c r="L99" s="156">
        <f t="shared" si="14"/>
        <v>0.56063999999999925</v>
      </c>
      <c r="M99" s="156">
        <f t="shared" si="14"/>
        <v>1.5670349999999997</v>
      </c>
      <c r="N99" s="156">
        <f t="shared" si="14"/>
        <v>6.1698349999999991</v>
      </c>
      <c r="O99" s="156">
        <f t="shared" si="14"/>
        <v>-4.7499999999956797E-5</v>
      </c>
      <c r="P99" s="156">
        <f t="shared" si="14"/>
        <v>2.5432624881070329</v>
      </c>
      <c r="Q99" s="156">
        <f t="shared" si="14"/>
        <v>1.340789514886781</v>
      </c>
      <c r="R99" s="156">
        <f t="shared" si="14"/>
        <v>0.15807644056668532</v>
      </c>
      <c r="S99" s="156">
        <f t="shared" si="14"/>
        <v>0.56063574770408242</v>
      </c>
      <c r="T99" s="156">
        <f t="shared" si="14"/>
        <v>1.5670233087354195</v>
      </c>
      <c r="U99" s="156">
        <f t="shared" si="14"/>
        <v>6.1697875</v>
      </c>
      <c r="V99" s="156">
        <f t="shared" si="10"/>
        <v>0</v>
      </c>
      <c r="Y99" s="156">
        <f>SUM(Y3:Y98)/4000</f>
        <v>0.75392500000000007</v>
      </c>
      <c r="Z99" s="156">
        <f t="shared" ref="Z99:AD99" si="15">SUM(Z3:Z98)/4000</f>
        <v>0.7562875</v>
      </c>
      <c r="AA99" s="156">
        <f t="shared" si="15"/>
        <v>0.75392500000000007</v>
      </c>
      <c r="AB99" s="156">
        <f t="shared" si="15"/>
        <v>0.7562875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150.68</v>
      </c>
      <c r="E3">
        <f>BAWANA!AQ3</f>
        <v>0</v>
      </c>
      <c r="F3">
        <f>(B3+C3)*0.8</f>
        <v>832</v>
      </c>
      <c r="G3">
        <f>(D3+E3)</f>
        <v>150.68</v>
      </c>
      <c r="H3" s="154"/>
      <c r="I3">
        <f>BRPL_EOD!AO3+BRPL_EOD!AP3</f>
        <v>110</v>
      </c>
      <c r="J3">
        <f>BYPL_EOD!AO3+BYPL_EOD!AP3</f>
        <v>27</v>
      </c>
      <c r="K3">
        <f>MES_EOD!AO3+MES_EOD!AP3</f>
        <v>0</v>
      </c>
      <c r="L3">
        <f>NDMC_EOD!AO3+NDMC_EOD!AP3</f>
        <v>13.68</v>
      </c>
      <c r="M3">
        <f>TPDDL_EOD!AO3+TPDDL_EOD!AP3</f>
        <v>0</v>
      </c>
      <c r="N3">
        <f t="shared" ref="N3:N66" si="0">SUM(I3:M3)</f>
        <v>150.68</v>
      </c>
      <c r="O3" s="154">
        <f t="shared" ref="O3:O66" si="1">G3-N3</f>
        <v>0</v>
      </c>
      <c r="P3">
        <v>110</v>
      </c>
      <c r="Q3">
        <v>27</v>
      </c>
      <c r="R3">
        <v>0</v>
      </c>
      <c r="S3">
        <v>13.68</v>
      </c>
      <c r="T3">
        <v>0</v>
      </c>
      <c r="U3" s="156">
        <f t="shared" ref="U3:U66" si="2">SUM(P3:T3)</f>
        <v>150.68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150.68</v>
      </c>
      <c r="E4">
        <f>BAWANA!AQ4</f>
        <v>0</v>
      </c>
      <c r="F4">
        <f t="shared" ref="F4:F67" si="4">(B4+C4)*0.8</f>
        <v>832</v>
      </c>
      <c r="G4">
        <f t="shared" ref="G4:G67" si="5">(D4+E4)</f>
        <v>150.68</v>
      </c>
      <c r="H4" s="154"/>
      <c r="I4">
        <f>BRPL_EOD!AO4+BRPL_EOD!AP4</f>
        <v>110</v>
      </c>
      <c r="J4">
        <f>BYPL_EOD!AO4+BYPL_EOD!AP4</f>
        <v>27</v>
      </c>
      <c r="K4">
        <f>MES_EOD!AO4+MES_EOD!AP4</f>
        <v>0</v>
      </c>
      <c r="L4">
        <f>NDMC_EOD!AO4+NDMC_EOD!AP4</f>
        <v>13.68</v>
      </c>
      <c r="M4">
        <f>TPDDL_EOD!AO4+TPDDL_EOD!AP4</f>
        <v>0</v>
      </c>
      <c r="N4">
        <f t="shared" si="0"/>
        <v>150.68</v>
      </c>
      <c r="O4" s="154">
        <f t="shared" si="1"/>
        <v>0</v>
      </c>
      <c r="P4">
        <v>110</v>
      </c>
      <c r="Q4">
        <v>27</v>
      </c>
      <c r="R4">
        <v>0</v>
      </c>
      <c r="S4">
        <v>13.68</v>
      </c>
      <c r="T4">
        <v>0</v>
      </c>
      <c r="U4" s="156">
        <f t="shared" si="2"/>
        <v>150.68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150.68</v>
      </c>
      <c r="E5">
        <f>BAWANA!AQ5</f>
        <v>0</v>
      </c>
      <c r="F5">
        <f t="shared" si="4"/>
        <v>832</v>
      </c>
      <c r="G5">
        <f t="shared" si="5"/>
        <v>150.68</v>
      </c>
      <c r="H5" s="154"/>
      <c r="I5">
        <f>BRPL_EOD!AO5+BRPL_EOD!AP5</f>
        <v>110</v>
      </c>
      <c r="J5">
        <f>BYPL_EOD!AO5+BYPL_EOD!AP5</f>
        <v>27</v>
      </c>
      <c r="K5">
        <f>MES_EOD!AO5+MES_EOD!AP5</f>
        <v>0</v>
      </c>
      <c r="L5">
        <f>NDMC_EOD!AO5+NDMC_EOD!AP5</f>
        <v>13.68</v>
      </c>
      <c r="M5">
        <f>TPDDL_EOD!AO5+TPDDL_EOD!AP5</f>
        <v>0</v>
      </c>
      <c r="N5">
        <f t="shared" si="0"/>
        <v>150.68</v>
      </c>
      <c r="O5" s="154">
        <f t="shared" si="1"/>
        <v>0</v>
      </c>
      <c r="P5">
        <v>110</v>
      </c>
      <c r="Q5">
        <v>27</v>
      </c>
      <c r="R5">
        <v>0</v>
      </c>
      <c r="S5">
        <v>13.68</v>
      </c>
      <c r="T5">
        <v>0</v>
      </c>
      <c r="U5" s="156">
        <f t="shared" si="2"/>
        <v>150.68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150.68</v>
      </c>
      <c r="E6">
        <f>BAWANA!AQ6</f>
        <v>0</v>
      </c>
      <c r="F6">
        <f t="shared" si="4"/>
        <v>832</v>
      </c>
      <c r="G6">
        <f t="shared" si="5"/>
        <v>150.68</v>
      </c>
      <c r="H6" s="154"/>
      <c r="I6">
        <f>BRPL_EOD!AO6+BRPL_EOD!AP6</f>
        <v>110</v>
      </c>
      <c r="J6">
        <f>BYPL_EOD!AO6+BYPL_EOD!AP6</f>
        <v>27</v>
      </c>
      <c r="K6">
        <f>MES_EOD!AO6+MES_EOD!AP6</f>
        <v>0</v>
      </c>
      <c r="L6">
        <f>NDMC_EOD!AO6+NDMC_EOD!AP6</f>
        <v>13.68</v>
      </c>
      <c r="M6">
        <f>TPDDL_EOD!AO6+TPDDL_EOD!AP6</f>
        <v>0</v>
      </c>
      <c r="N6">
        <f t="shared" si="0"/>
        <v>150.68</v>
      </c>
      <c r="O6" s="154">
        <f t="shared" si="1"/>
        <v>0</v>
      </c>
      <c r="P6">
        <v>110</v>
      </c>
      <c r="Q6">
        <v>27</v>
      </c>
      <c r="R6">
        <v>0</v>
      </c>
      <c r="S6">
        <v>13.68</v>
      </c>
      <c r="T6">
        <v>0</v>
      </c>
      <c r="U6" s="156">
        <f t="shared" si="2"/>
        <v>150.68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150.68</v>
      </c>
      <c r="E7">
        <f>BAWANA!AQ7</f>
        <v>0</v>
      </c>
      <c r="F7">
        <f t="shared" si="4"/>
        <v>832</v>
      </c>
      <c r="G7">
        <f t="shared" si="5"/>
        <v>150.68</v>
      </c>
      <c r="H7" s="154"/>
      <c r="I7">
        <f>BRPL_EOD!AO7+BRPL_EOD!AP7</f>
        <v>110</v>
      </c>
      <c r="J7">
        <f>BYPL_EOD!AO7+BYPL_EOD!AP7</f>
        <v>27</v>
      </c>
      <c r="K7">
        <f>MES_EOD!AO7+MES_EOD!AP7</f>
        <v>0</v>
      </c>
      <c r="L7">
        <f>NDMC_EOD!AO7+NDMC_EOD!AP7</f>
        <v>13.68</v>
      </c>
      <c r="M7">
        <f>TPDDL_EOD!AO7+TPDDL_EOD!AP7</f>
        <v>0</v>
      </c>
      <c r="N7">
        <f t="shared" si="0"/>
        <v>150.68</v>
      </c>
      <c r="O7" s="154">
        <f t="shared" si="1"/>
        <v>0</v>
      </c>
      <c r="P7">
        <v>110</v>
      </c>
      <c r="Q7">
        <v>27</v>
      </c>
      <c r="R7">
        <v>0</v>
      </c>
      <c r="S7">
        <v>13.68</v>
      </c>
      <c r="T7">
        <v>0</v>
      </c>
      <c r="U7" s="156">
        <f t="shared" si="2"/>
        <v>150.68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150.68</v>
      </c>
      <c r="E8">
        <f>BAWANA!AQ8</f>
        <v>0</v>
      </c>
      <c r="F8">
        <f t="shared" si="4"/>
        <v>832</v>
      </c>
      <c r="G8">
        <f t="shared" si="5"/>
        <v>150.68</v>
      </c>
      <c r="H8" s="154"/>
      <c r="I8">
        <f>BRPL_EOD!AO8+BRPL_EOD!AP8</f>
        <v>110</v>
      </c>
      <c r="J8">
        <f>BYPL_EOD!AO8+BYPL_EOD!AP8</f>
        <v>27</v>
      </c>
      <c r="K8">
        <f>MES_EOD!AO8+MES_EOD!AP8</f>
        <v>0</v>
      </c>
      <c r="L8">
        <f>NDMC_EOD!AO8+NDMC_EOD!AP8</f>
        <v>13.68</v>
      </c>
      <c r="M8">
        <f>TPDDL_EOD!AO8+TPDDL_EOD!AP8</f>
        <v>0</v>
      </c>
      <c r="N8">
        <f t="shared" si="0"/>
        <v>150.68</v>
      </c>
      <c r="O8" s="154">
        <f t="shared" si="1"/>
        <v>0</v>
      </c>
      <c r="P8">
        <v>110</v>
      </c>
      <c r="Q8">
        <v>27</v>
      </c>
      <c r="R8">
        <v>0</v>
      </c>
      <c r="S8">
        <v>13.68</v>
      </c>
      <c r="T8">
        <v>0</v>
      </c>
      <c r="U8" s="156">
        <f t="shared" si="2"/>
        <v>150.68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145.72000000000003</v>
      </c>
      <c r="E9">
        <f>BAWANA!AQ9</f>
        <v>0</v>
      </c>
      <c r="F9">
        <f t="shared" si="4"/>
        <v>832</v>
      </c>
      <c r="G9">
        <f t="shared" si="5"/>
        <v>145.72000000000003</v>
      </c>
      <c r="H9" s="154"/>
      <c r="I9">
        <f>BRPL_EOD!AO9+BRPL_EOD!AP9</f>
        <v>100</v>
      </c>
      <c r="J9">
        <f>BYPL_EOD!AO9+BYPL_EOD!AP9</f>
        <v>27</v>
      </c>
      <c r="K9">
        <f>MES_EOD!AO9+MES_EOD!AP9</f>
        <v>0.39</v>
      </c>
      <c r="L9">
        <f>NDMC_EOD!AO9+NDMC_EOD!AP9</f>
        <v>13.68</v>
      </c>
      <c r="M9">
        <f>TPDDL_EOD!AO9+TPDDL_EOD!AP9</f>
        <v>4.6500000000000004</v>
      </c>
      <c r="N9">
        <f t="shared" si="0"/>
        <v>145.72</v>
      </c>
      <c r="O9" s="154">
        <f t="shared" si="1"/>
        <v>0</v>
      </c>
      <c r="P9">
        <v>100.00000000000001</v>
      </c>
      <c r="Q9">
        <v>27.000000000000004</v>
      </c>
      <c r="R9">
        <v>0.39000000000000007</v>
      </c>
      <c r="S9">
        <v>13.680000000000003</v>
      </c>
      <c r="T9">
        <v>4.6500000000000012</v>
      </c>
      <c r="U9" s="156">
        <f t="shared" si="2"/>
        <v>145.72000000000003</v>
      </c>
      <c r="V9" s="154">
        <f t="shared" si="3"/>
        <v>0</v>
      </c>
      <c r="Y9">
        <f>BAWANA!BA9+BAWANA!BB9</f>
        <v>2.14</v>
      </c>
      <c r="Z9">
        <f>BAWANA!BH9+BAWANA!BI9</f>
        <v>2.14</v>
      </c>
      <c r="AA9">
        <f>BAWANA!AB9+BAWANA!AC9</f>
        <v>2.14</v>
      </c>
      <c r="AB9">
        <f>BAWANA!AI9+BAWANA!AJ9</f>
        <v>2.14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145.72000000000003</v>
      </c>
      <c r="E10">
        <f>BAWANA!AQ10</f>
        <v>0</v>
      </c>
      <c r="F10">
        <f t="shared" si="4"/>
        <v>832</v>
      </c>
      <c r="G10">
        <f t="shared" si="5"/>
        <v>145.72000000000003</v>
      </c>
      <c r="H10" s="154"/>
      <c r="I10">
        <f>BRPL_EOD!AO10+BRPL_EOD!AP10</f>
        <v>100</v>
      </c>
      <c r="J10">
        <f>BYPL_EOD!AO10+BYPL_EOD!AP10</f>
        <v>27</v>
      </c>
      <c r="K10">
        <f>MES_EOD!AO10+MES_EOD!AP10</f>
        <v>0.39</v>
      </c>
      <c r="L10">
        <f>NDMC_EOD!AO10+NDMC_EOD!AP10</f>
        <v>13.68</v>
      </c>
      <c r="M10">
        <f>TPDDL_EOD!AO10+TPDDL_EOD!AP10</f>
        <v>4.6500000000000004</v>
      </c>
      <c r="N10">
        <f t="shared" si="0"/>
        <v>145.72</v>
      </c>
      <c r="O10" s="154">
        <f t="shared" si="1"/>
        <v>0</v>
      </c>
      <c r="P10">
        <v>100.00000000000001</v>
      </c>
      <c r="Q10">
        <v>27.000000000000004</v>
      </c>
      <c r="R10">
        <v>0.39000000000000007</v>
      </c>
      <c r="S10">
        <v>13.680000000000003</v>
      </c>
      <c r="T10">
        <v>4.6500000000000012</v>
      </c>
      <c r="U10" s="156">
        <f t="shared" si="2"/>
        <v>145.72000000000003</v>
      </c>
      <c r="V10" s="154">
        <f t="shared" si="3"/>
        <v>0</v>
      </c>
      <c r="Y10">
        <f>BAWANA!BA10+BAWANA!BB10</f>
        <v>2.14</v>
      </c>
      <c r="Z10">
        <f>BAWANA!BH10+BAWANA!BI10</f>
        <v>2.14</v>
      </c>
      <c r="AA10">
        <f>BAWANA!AB10+BAWANA!AC10</f>
        <v>2.14</v>
      </c>
      <c r="AB10">
        <f>BAWANA!AI10+BAWANA!AJ10</f>
        <v>2.14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145.72000000000003</v>
      </c>
      <c r="E11">
        <f>BAWANA!AQ11</f>
        <v>0</v>
      </c>
      <c r="F11">
        <f t="shared" si="4"/>
        <v>832</v>
      </c>
      <c r="G11">
        <f t="shared" si="5"/>
        <v>145.72000000000003</v>
      </c>
      <c r="H11" s="154"/>
      <c r="I11">
        <f>BRPL_EOD!AO11+BRPL_EOD!AP11</f>
        <v>100</v>
      </c>
      <c r="J11">
        <f>BYPL_EOD!AO11+BYPL_EOD!AP11</f>
        <v>27</v>
      </c>
      <c r="K11">
        <f>MES_EOD!AO11+MES_EOD!AP11</f>
        <v>0.39</v>
      </c>
      <c r="L11">
        <f>NDMC_EOD!AO11+NDMC_EOD!AP11</f>
        <v>13.68</v>
      </c>
      <c r="M11">
        <f>TPDDL_EOD!AO11+TPDDL_EOD!AP11</f>
        <v>4.6500000000000004</v>
      </c>
      <c r="N11">
        <f t="shared" si="0"/>
        <v>145.72</v>
      </c>
      <c r="O11" s="154">
        <f t="shared" si="1"/>
        <v>0</v>
      </c>
      <c r="P11">
        <v>100.00000000000001</v>
      </c>
      <c r="Q11">
        <v>27.000000000000004</v>
      </c>
      <c r="R11">
        <v>0.39000000000000007</v>
      </c>
      <c r="S11">
        <v>13.680000000000003</v>
      </c>
      <c r="T11">
        <v>4.6500000000000012</v>
      </c>
      <c r="U11" s="156">
        <f t="shared" si="2"/>
        <v>145.72000000000003</v>
      </c>
      <c r="V11" s="154">
        <f t="shared" si="3"/>
        <v>0</v>
      </c>
      <c r="Y11">
        <f>BAWANA!BA11+BAWANA!BB11</f>
        <v>2.14</v>
      </c>
      <c r="Z11">
        <f>BAWANA!BH11+BAWANA!BI11</f>
        <v>2.14</v>
      </c>
      <c r="AA11">
        <f>BAWANA!AB11+BAWANA!AC11</f>
        <v>2.14</v>
      </c>
      <c r="AB11">
        <f>BAWANA!AI11+BAWANA!AJ11</f>
        <v>2.14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145.72000000000003</v>
      </c>
      <c r="E12">
        <f>BAWANA!AQ12</f>
        <v>0</v>
      </c>
      <c r="F12">
        <f t="shared" si="4"/>
        <v>832</v>
      </c>
      <c r="G12">
        <f t="shared" si="5"/>
        <v>145.72000000000003</v>
      </c>
      <c r="H12" s="154"/>
      <c r="I12">
        <f>BRPL_EOD!AO12+BRPL_EOD!AP12</f>
        <v>100</v>
      </c>
      <c r="J12">
        <f>BYPL_EOD!AO12+BYPL_EOD!AP12</f>
        <v>27</v>
      </c>
      <c r="K12">
        <f>MES_EOD!AO12+MES_EOD!AP12</f>
        <v>0.39</v>
      </c>
      <c r="L12">
        <f>NDMC_EOD!AO12+NDMC_EOD!AP12</f>
        <v>13.68</v>
      </c>
      <c r="M12">
        <f>TPDDL_EOD!AO12+TPDDL_EOD!AP12</f>
        <v>4.6500000000000004</v>
      </c>
      <c r="N12">
        <f t="shared" si="0"/>
        <v>145.72</v>
      </c>
      <c r="O12" s="154">
        <f t="shared" si="1"/>
        <v>0</v>
      </c>
      <c r="P12">
        <v>100.00000000000001</v>
      </c>
      <c r="Q12">
        <v>27.000000000000004</v>
      </c>
      <c r="R12">
        <v>0.39000000000000007</v>
      </c>
      <c r="S12">
        <v>13.680000000000003</v>
      </c>
      <c r="T12">
        <v>4.6500000000000012</v>
      </c>
      <c r="U12" s="156">
        <f t="shared" si="2"/>
        <v>145.72000000000003</v>
      </c>
      <c r="V12" s="154">
        <f t="shared" si="3"/>
        <v>0</v>
      </c>
      <c r="Y12">
        <f>BAWANA!BA12+BAWANA!BB12</f>
        <v>2.14</v>
      </c>
      <c r="Z12">
        <f>BAWANA!BH12+BAWANA!BI12</f>
        <v>2.14</v>
      </c>
      <c r="AA12">
        <f>BAWANA!AB12+BAWANA!AC12</f>
        <v>2.14</v>
      </c>
      <c r="AB12">
        <f>BAWANA!AI12+BAWANA!AJ12</f>
        <v>2.14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145.72000000000003</v>
      </c>
      <c r="E13">
        <f>BAWANA!AQ13</f>
        <v>0</v>
      </c>
      <c r="F13">
        <f t="shared" si="4"/>
        <v>832</v>
      </c>
      <c r="G13">
        <f t="shared" si="5"/>
        <v>145.72000000000003</v>
      </c>
      <c r="H13" s="154"/>
      <c r="I13">
        <f>BRPL_EOD!AO13+BRPL_EOD!AP13</f>
        <v>100</v>
      </c>
      <c r="J13">
        <f>BYPL_EOD!AO13+BYPL_EOD!AP13</f>
        <v>27</v>
      </c>
      <c r="K13">
        <f>MES_EOD!AO13+MES_EOD!AP13</f>
        <v>0.39</v>
      </c>
      <c r="L13">
        <f>NDMC_EOD!AO13+NDMC_EOD!AP13</f>
        <v>13.68</v>
      </c>
      <c r="M13">
        <f>TPDDL_EOD!AO13+TPDDL_EOD!AP13</f>
        <v>4.6500000000000004</v>
      </c>
      <c r="N13">
        <f t="shared" si="0"/>
        <v>145.72</v>
      </c>
      <c r="O13" s="154">
        <f t="shared" si="1"/>
        <v>0</v>
      </c>
      <c r="P13">
        <v>100.00000000000001</v>
      </c>
      <c r="Q13">
        <v>27.000000000000004</v>
      </c>
      <c r="R13">
        <v>0.39000000000000007</v>
      </c>
      <c r="S13">
        <v>13.680000000000003</v>
      </c>
      <c r="T13">
        <v>4.6500000000000012</v>
      </c>
      <c r="U13" s="156">
        <f t="shared" si="2"/>
        <v>145.72000000000003</v>
      </c>
      <c r="V13" s="154">
        <f t="shared" si="3"/>
        <v>0</v>
      </c>
      <c r="Y13">
        <f>BAWANA!BA13+BAWANA!BB13</f>
        <v>2.14</v>
      </c>
      <c r="Z13">
        <f>BAWANA!BH13+BAWANA!BI13</f>
        <v>2.14</v>
      </c>
      <c r="AA13">
        <f>BAWANA!AB13+BAWANA!AC13</f>
        <v>2.14</v>
      </c>
      <c r="AB13">
        <f>BAWANA!AI13+BAWANA!AJ13</f>
        <v>2.14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145.72000000000003</v>
      </c>
      <c r="E14">
        <f>BAWANA!AQ14</f>
        <v>0</v>
      </c>
      <c r="F14">
        <f t="shared" si="4"/>
        <v>832</v>
      </c>
      <c r="G14">
        <f t="shared" si="5"/>
        <v>145.72000000000003</v>
      </c>
      <c r="H14" s="154"/>
      <c r="I14">
        <f>BRPL_EOD!AO14+BRPL_EOD!AP14</f>
        <v>100</v>
      </c>
      <c r="J14">
        <f>BYPL_EOD!AO14+BYPL_EOD!AP14</f>
        <v>27</v>
      </c>
      <c r="K14">
        <f>MES_EOD!AO14+MES_EOD!AP14</f>
        <v>0.39</v>
      </c>
      <c r="L14">
        <f>NDMC_EOD!AO14+NDMC_EOD!AP14</f>
        <v>13.68</v>
      </c>
      <c r="M14">
        <f>TPDDL_EOD!AO14+TPDDL_EOD!AP14</f>
        <v>4.6500000000000004</v>
      </c>
      <c r="N14">
        <f t="shared" si="0"/>
        <v>145.72</v>
      </c>
      <c r="O14" s="154">
        <f t="shared" si="1"/>
        <v>0</v>
      </c>
      <c r="P14">
        <v>100.00000000000001</v>
      </c>
      <c r="Q14">
        <v>27.000000000000004</v>
      </c>
      <c r="R14">
        <v>0.39000000000000007</v>
      </c>
      <c r="S14">
        <v>13.680000000000003</v>
      </c>
      <c r="T14">
        <v>4.6500000000000012</v>
      </c>
      <c r="U14" s="156">
        <f t="shared" si="2"/>
        <v>145.72000000000003</v>
      </c>
      <c r="V14" s="154">
        <f t="shared" si="3"/>
        <v>0</v>
      </c>
      <c r="Y14">
        <f>BAWANA!BA14+BAWANA!BB14</f>
        <v>2.14</v>
      </c>
      <c r="Z14">
        <f>BAWANA!BH14+BAWANA!BI14</f>
        <v>2.14</v>
      </c>
      <c r="AA14">
        <f>BAWANA!AB14+BAWANA!AC14</f>
        <v>2.14</v>
      </c>
      <c r="AB14">
        <f>BAWANA!AI14+BAWANA!AJ14</f>
        <v>2.14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145.72000000000003</v>
      </c>
      <c r="E15">
        <f>BAWANA!AQ15</f>
        <v>0</v>
      </c>
      <c r="F15">
        <f t="shared" si="4"/>
        <v>832</v>
      </c>
      <c r="G15">
        <f t="shared" si="5"/>
        <v>145.72000000000003</v>
      </c>
      <c r="H15" s="154"/>
      <c r="I15">
        <f>BRPL_EOD!AO15+BRPL_EOD!AP15</f>
        <v>100</v>
      </c>
      <c r="J15">
        <f>BYPL_EOD!AO15+BYPL_EOD!AP15</f>
        <v>27</v>
      </c>
      <c r="K15">
        <f>MES_EOD!AO15+MES_EOD!AP15</f>
        <v>0.39</v>
      </c>
      <c r="L15">
        <f>NDMC_EOD!AO15+NDMC_EOD!AP15</f>
        <v>13.68</v>
      </c>
      <c r="M15">
        <f>TPDDL_EOD!AO15+TPDDL_EOD!AP15</f>
        <v>4.6500000000000004</v>
      </c>
      <c r="N15">
        <f t="shared" si="0"/>
        <v>145.72</v>
      </c>
      <c r="O15" s="154">
        <f t="shared" si="1"/>
        <v>0</v>
      </c>
      <c r="P15">
        <v>100.00000000000001</v>
      </c>
      <c r="Q15">
        <v>27.000000000000004</v>
      </c>
      <c r="R15">
        <v>0.39000000000000007</v>
      </c>
      <c r="S15">
        <v>13.680000000000003</v>
      </c>
      <c r="T15">
        <v>4.6500000000000012</v>
      </c>
      <c r="U15" s="156">
        <f t="shared" si="2"/>
        <v>145.72000000000003</v>
      </c>
      <c r="V15" s="154">
        <f t="shared" si="3"/>
        <v>0</v>
      </c>
      <c r="Y15">
        <f>BAWANA!BA15+BAWANA!BB15</f>
        <v>2.14</v>
      </c>
      <c r="Z15">
        <f>BAWANA!BH15+BAWANA!BI15</f>
        <v>2.14</v>
      </c>
      <c r="AA15">
        <f>BAWANA!AB15+BAWANA!AC15</f>
        <v>2.14</v>
      </c>
      <c r="AB15">
        <f>BAWANA!AI15+BAWANA!AJ15</f>
        <v>2.14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145.72000000000003</v>
      </c>
      <c r="E16">
        <f>BAWANA!AQ16</f>
        <v>0</v>
      </c>
      <c r="F16">
        <f t="shared" si="4"/>
        <v>832</v>
      </c>
      <c r="G16">
        <f t="shared" si="5"/>
        <v>145.72000000000003</v>
      </c>
      <c r="H16" s="154"/>
      <c r="I16">
        <f>BRPL_EOD!AO16+BRPL_EOD!AP16</f>
        <v>100</v>
      </c>
      <c r="J16">
        <f>BYPL_EOD!AO16+BYPL_EOD!AP16</f>
        <v>27</v>
      </c>
      <c r="K16">
        <f>MES_EOD!AO16+MES_EOD!AP16</f>
        <v>0.39</v>
      </c>
      <c r="L16">
        <f>NDMC_EOD!AO16+NDMC_EOD!AP16</f>
        <v>13.68</v>
      </c>
      <c r="M16">
        <f>TPDDL_EOD!AO16+TPDDL_EOD!AP16</f>
        <v>4.6500000000000004</v>
      </c>
      <c r="N16">
        <f t="shared" si="0"/>
        <v>145.72</v>
      </c>
      <c r="O16" s="154">
        <f t="shared" si="1"/>
        <v>0</v>
      </c>
      <c r="P16">
        <v>100.00000000000001</v>
      </c>
      <c r="Q16">
        <v>27.000000000000004</v>
      </c>
      <c r="R16">
        <v>0.39000000000000007</v>
      </c>
      <c r="S16">
        <v>13.680000000000003</v>
      </c>
      <c r="T16">
        <v>4.6500000000000012</v>
      </c>
      <c r="U16" s="156">
        <f t="shared" si="2"/>
        <v>145.72000000000003</v>
      </c>
      <c r="V16" s="154">
        <f t="shared" si="3"/>
        <v>0</v>
      </c>
      <c r="Y16">
        <f>BAWANA!BA16+BAWANA!BB16</f>
        <v>2.14</v>
      </c>
      <c r="Z16">
        <f>BAWANA!BH16+BAWANA!BI16</f>
        <v>2.14</v>
      </c>
      <c r="AA16">
        <f>BAWANA!AB16+BAWANA!AC16</f>
        <v>2.14</v>
      </c>
      <c r="AB16">
        <f>BAWANA!AI16+BAWANA!AJ16</f>
        <v>2.14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145.72000000000003</v>
      </c>
      <c r="E17">
        <f>BAWANA!AQ17</f>
        <v>0</v>
      </c>
      <c r="F17">
        <f t="shared" si="4"/>
        <v>832</v>
      </c>
      <c r="G17">
        <f t="shared" si="5"/>
        <v>145.72000000000003</v>
      </c>
      <c r="H17" s="154"/>
      <c r="I17">
        <f>BRPL_EOD!AO17+BRPL_EOD!AP17</f>
        <v>100</v>
      </c>
      <c r="J17">
        <f>BYPL_EOD!AO17+BYPL_EOD!AP17</f>
        <v>27</v>
      </c>
      <c r="K17">
        <f>MES_EOD!AO17+MES_EOD!AP17</f>
        <v>0.39</v>
      </c>
      <c r="L17">
        <f>NDMC_EOD!AO17+NDMC_EOD!AP17</f>
        <v>13.68</v>
      </c>
      <c r="M17">
        <f>TPDDL_EOD!AO17+TPDDL_EOD!AP17</f>
        <v>4.6500000000000004</v>
      </c>
      <c r="N17">
        <f t="shared" si="0"/>
        <v>145.72</v>
      </c>
      <c r="O17" s="154">
        <f t="shared" si="1"/>
        <v>0</v>
      </c>
      <c r="P17">
        <v>100.00000000000001</v>
      </c>
      <c r="Q17">
        <v>27.000000000000004</v>
      </c>
      <c r="R17">
        <v>0.39000000000000007</v>
      </c>
      <c r="S17">
        <v>13.680000000000003</v>
      </c>
      <c r="T17">
        <v>4.6500000000000012</v>
      </c>
      <c r="U17" s="156">
        <f t="shared" si="2"/>
        <v>145.72000000000003</v>
      </c>
      <c r="V17" s="154">
        <f t="shared" si="3"/>
        <v>0</v>
      </c>
      <c r="Y17">
        <f>BAWANA!BA17+BAWANA!BB17</f>
        <v>2.14</v>
      </c>
      <c r="Z17">
        <f>BAWANA!BH17+BAWANA!BI17</f>
        <v>2.14</v>
      </c>
      <c r="AA17">
        <f>BAWANA!AB17+BAWANA!AC17</f>
        <v>2.14</v>
      </c>
      <c r="AB17">
        <f>BAWANA!AI17+BAWANA!AJ17</f>
        <v>2.14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145.72000000000003</v>
      </c>
      <c r="E18">
        <f>BAWANA!AQ18</f>
        <v>0</v>
      </c>
      <c r="F18">
        <f t="shared" si="4"/>
        <v>832</v>
      </c>
      <c r="G18">
        <f t="shared" si="5"/>
        <v>145.72000000000003</v>
      </c>
      <c r="H18" s="154"/>
      <c r="I18">
        <f>BRPL_EOD!AO18+BRPL_EOD!AP18</f>
        <v>100</v>
      </c>
      <c r="J18">
        <f>BYPL_EOD!AO18+BYPL_EOD!AP18</f>
        <v>27</v>
      </c>
      <c r="K18">
        <f>MES_EOD!AO18+MES_EOD!AP18</f>
        <v>0.39</v>
      </c>
      <c r="L18">
        <f>NDMC_EOD!AO18+NDMC_EOD!AP18</f>
        <v>13.68</v>
      </c>
      <c r="M18">
        <f>TPDDL_EOD!AO18+TPDDL_EOD!AP18</f>
        <v>4.6500000000000004</v>
      </c>
      <c r="N18">
        <f t="shared" si="0"/>
        <v>145.72</v>
      </c>
      <c r="O18" s="154">
        <f t="shared" si="1"/>
        <v>0</v>
      </c>
      <c r="P18">
        <v>100.00000000000001</v>
      </c>
      <c r="Q18">
        <v>27.000000000000004</v>
      </c>
      <c r="R18">
        <v>0.39000000000000007</v>
      </c>
      <c r="S18">
        <v>13.680000000000003</v>
      </c>
      <c r="T18">
        <v>4.6500000000000012</v>
      </c>
      <c r="U18" s="156">
        <f t="shared" si="2"/>
        <v>145.72000000000003</v>
      </c>
      <c r="V18" s="154">
        <f t="shared" si="3"/>
        <v>0</v>
      </c>
      <c r="Y18">
        <f>BAWANA!BA18+BAWANA!BB18</f>
        <v>2.14</v>
      </c>
      <c r="Z18">
        <f>BAWANA!BH18+BAWANA!BI18</f>
        <v>2.14</v>
      </c>
      <c r="AA18">
        <f>BAWANA!AB18+BAWANA!AC18</f>
        <v>2.14</v>
      </c>
      <c r="AB18">
        <f>BAWANA!AI18+BAWANA!AJ18</f>
        <v>2.14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145.72000000000003</v>
      </c>
      <c r="E19">
        <f>BAWANA!AQ19</f>
        <v>0</v>
      </c>
      <c r="F19">
        <f t="shared" si="4"/>
        <v>832</v>
      </c>
      <c r="G19">
        <f t="shared" si="5"/>
        <v>145.72000000000003</v>
      </c>
      <c r="H19" s="154"/>
      <c r="I19">
        <f>BRPL_EOD!AO19+BRPL_EOD!AP19</f>
        <v>100</v>
      </c>
      <c r="J19">
        <f>BYPL_EOD!AO19+BYPL_EOD!AP19</f>
        <v>27</v>
      </c>
      <c r="K19">
        <f>MES_EOD!AO19+MES_EOD!AP19</f>
        <v>0.39</v>
      </c>
      <c r="L19">
        <f>NDMC_EOD!AO19+NDMC_EOD!AP19</f>
        <v>13.68</v>
      </c>
      <c r="M19">
        <f>TPDDL_EOD!AO19+TPDDL_EOD!AP19</f>
        <v>4.6500000000000004</v>
      </c>
      <c r="N19">
        <f t="shared" si="0"/>
        <v>145.72</v>
      </c>
      <c r="O19" s="154">
        <f t="shared" si="1"/>
        <v>0</v>
      </c>
      <c r="P19">
        <v>100.00000000000001</v>
      </c>
      <c r="Q19">
        <v>27.000000000000004</v>
      </c>
      <c r="R19">
        <v>0.39000000000000007</v>
      </c>
      <c r="S19">
        <v>13.680000000000003</v>
      </c>
      <c r="T19">
        <v>4.6500000000000012</v>
      </c>
      <c r="U19" s="156">
        <f t="shared" si="2"/>
        <v>145.72000000000003</v>
      </c>
      <c r="V19" s="154">
        <f t="shared" si="3"/>
        <v>0</v>
      </c>
      <c r="Y19">
        <f>BAWANA!BA19+BAWANA!BB19</f>
        <v>2.14</v>
      </c>
      <c r="Z19">
        <f>BAWANA!BH19+BAWANA!BI19</f>
        <v>2.14</v>
      </c>
      <c r="AA19">
        <f>BAWANA!AB19+BAWANA!AC19</f>
        <v>2.14</v>
      </c>
      <c r="AB19">
        <f>BAWANA!AI19+BAWANA!AJ19</f>
        <v>2.14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145.72000000000003</v>
      </c>
      <c r="E20">
        <f>BAWANA!AQ20</f>
        <v>0</v>
      </c>
      <c r="F20">
        <f t="shared" si="4"/>
        <v>832</v>
      </c>
      <c r="G20">
        <f t="shared" si="5"/>
        <v>145.72000000000003</v>
      </c>
      <c r="H20" s="154"/>
      <c r="I20">
        <f>BRPL_EOD!AO20+BRPL_EOD!AP20</f>
        <v>100</v>
      </c>
      <c r="J20">
        <f>BYPL_EOD!AO20+BYPL_EOD!AP20</f>
        <v>27</v>
      </c>
      <c r="K20">
        <f>MES_EOD!AO20+MES_EOD!AP20</f>
        <v>0.39</v>
      </c>
      <c r="L20">
        <f>NDMC_EOD!AO20+NDMC_EOD!AP20</f>
        <v>13.68</v>
      </c>
      <c r="M20">
        <f>TPDDL_EOD!AO20+TPDDL_EOD!AP20</f>
        <v>4.6500000000000004</v>
      </c>
      <c r="N20">
        <f t="shared" si="0"/>
        <v>145.72</v>
      </c>
      <c r="O20" s="154">
        <f t="shared" si="1"/>
        <v>0</v>
      </c>
      <c r="P20">
        <v>100.00000000000001</v>
      </c>
      <c r="Q20">
        <v>27.000000000000004</v>
      </c>
      <c r="R20">
        <v>0.39000000000000007</v>
      </c>
      <c r="S20">
        <v>13.680000000000003</v>
      </c>
      <c r="T20">
        <v>4.6500000000000012</v>
      </c>
      <c r="U20" s="156">
        <f t="shared" si="2"/>
        <v>145.72000000000003</v>
      </c>
      <c r="V20" s="154">
        <f t="shared" si="3"/>
        <v>0</v>
      </c>
      <c r="Y20">
        <f>BAWANA!BA20+BAWANA!BB20</f>
        <v>2.14</v>
      </c>
      <c r="Z20">
        <f>BAWANA!BH20+BAWANA!BI20</f>
        <v>2.14</v>
      </c>
      <c r="AA20">
        <f>BAWANA!AB20+BAWANA!AC20</f>
        <v>2.14</v>
      </c>
      <c r="AB20">
        <f>BAWANA!AI20+BAWANA!AJ20</f>
        <v>2.14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145.72000000000003</v>
      </c>
      <c r="E21">
        <f>BAWANA!AQ21</f>
        <v>0</v>
      </c>
      <c r="F21">
        <f t="shared" si="4"/>
        <v>832</v>
      </c>
      <c r="G21">
        <f t="shared" si="5"/>
        <v>145.72000000000003</v>
      </c>
      <c r="H21" s="154"/>
      <c r="I21">
        <f>BRPL_EOD!AO21+BRPL_EOD!AP21</f>
        <v>100</v>
      </c>
      <c r="J21">
        <f>BYPL_EOD!AO21+BYPL_EOD!AP21</f>
        <v>27</v>
      </c>
      <c r="K21">
        <f>MES_EOD!AO21+MES_EOD!AP21</f>
        <v>0.39</v>
      </c>
      <c r="L21">
        <f>NDMC_EOD!AO21+NDMC_EOD!AP21</f>
        <v>13.68</v>
      </c>
      <c r="M21">
        <f>TPDDL_EOD!AO21+TPDDL_EOD!AP21</f>
        <v>4.6500000000000004</v>
      </c>
      <c r="N21">
        <f t="shared" si="0"/>
        <v>145.72</v>
      </c>
      <c r="O21" s="154">
        <f t="shared" si="1"/>
        <v>0</v>
      </c>
      <c r="P21">
        <v>100.00000000000001</v>
      </c>
      <c r="Q21">
        <v>27.000000000000004</v>
      </c>
      <c r="R21">
        <v>0.39000000000000007</v>
      </c>
      <c r="S21">
        <v>13.680000000000003</v>
      </c>
      <c r="T21">
        <v>4.6500000000000012</v>
      </c>
      <c r="U21" s="156">
        <f t="shared" si="2"/>
        <v>145.72000000000003</v>
      </c>
      <c r="V21" s="154">
        <f t="shared" si="3"/>
        <v>0</v>
      </c>
      <c r="Y21">
        <f>BAWANA!BA21+BAWANA!BB21</f>
        <v>2.14</v>
      </c>
      <c r="Z21">
        <f>BAWANA!BH21+BAWANA!BI21</f>
        <v>2.14</v>
      </c>
      <c r="AA21">
        <f>BAWANA!AB21+BAWANA!AC21</f>
        <v>2.14</v>
      </c>
      <c r="AB21">
        <f>BAWANA!AI21+BAWANA!AJ21</f>
        <v>2.14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145.72000000000003</v>
      </c>
      <c r="E22">
        <f>BAWANA!AQ22</f>
        <v>0</v>
      </c>
      <c r="F22">
        <f t="shared" si="4"/>
        <v>832</v>
      </c>
      <c r="G22">
        <f t="shared" si="5"/>
        <v>145.72000000000003</v>
      </c>
      <c r="H22" s="154"/>
      <c r="I22">
        <f>BRPL_EOD!AO22+BRPL_EOD!AP22</f>
        <v>100</v>
      </c>
      <c r="J22">
        <f>BYPL_EOD!AO22+BYPL_EOD!AP22</f>
        <v>27</v>
      </c>
      <c r="K22">
        <f>MES_EOD!AO22+MES_EOD!AP22</f>
        <v>0.39</v>
      </c>
      <c r="L22">
        <f>NDMC_EOD!AO22+NDMC_EOD!AP22</f>
        <v>13.68</v>
      </c>
      <c r="M22">
        <f>TPDDL_EOD!AO22+TPDDL_EOD!AP22</f>
        <v>4.6500000000000004</v>
      </c>
      <c r="N22">
        <f t="shared" si="0"/>
        <v>145.72</v>
      </c>
      <c r="O22" s="154">
        <f t="shared" si="1"/>
        <v>0</v>
      </c>
      <c r="P22">
        <v>100.00000000000001</v>
      </c>
      <c r="Q22">
        <v>27.000000000000004</v>
      </c>
      <c r="R22">
        <v>0.39000000000000007</v>
      </c>
      <c r="S22">
        <v>13.680000000000003</v>
      </c>
      <c r="T22">
        <v>4.6500000000000012</v>
      </c>
      <c r="U22" s="156">
        <f t="shared" si="2"/>
        <v>145.72000000000003</v>
      </c>
      <c r="V22" s="154">
        <f t="shared" si="3"/>
        <v>0</v>
      </c>
      <c r="Y22">
        <f>BAWANA!BA22+BAWANA!BB22</f>
        <v>2.14</v>
      </c>
      <c r="Z22">
        <f>BAWANA!BH22+BAWANA!BI22</f>
        <v>2.14</v>
      </c>
      <c r="AA22">
        <f>BAWANA!AB22+BAWANA!AC22</f>
        <v>2.14</v>
      </c>
      <c r="AB22">
        <f>BAWANA!AI22+BAWANA!AJ22</f>
        <v>2.14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144.80000000000001</v>
      </c>
      <c r="E23">
        <f>BAWANA!AQ23</f>
        <v>0</v>
      </c>
      <c r="F23">
        <f t="shared" si="4"/>
        <v>832</v>
      </c>
      <c r="G23">
        <f t="shared" si="5"/>
        <v>144.80000000000001</v>
      </c>
      <c r="H23" s="154"/>
      <c r="I23">
        <f>BRPL_EOD!AO23+BRPL_EOD!AP23</f>
        <v>100</v>
      </c>
      <c r="J23">
        <f>BYPL_EOD!AO23+BYPL_EOD!AP23</f>
        <v>25</v>
      </c>
      <c r="K23">
        <f>MES_EOD!AO23+MES_EOD!AP23</f>
        <v>0.47</v>
      </c>
      <c r="L23">
        <f>NDMC_EOD!AO23+NDMC_EOD!AP23</f>
        <v>13.68</v>
      </c>
      <c r="M23">
        <f>TPDDL_EOD!AO23+TPDDL_EOD!AP23</f>
        <v>5.65</v>
      </c>
      <c r="N23">
        <f t="shared" si="0"/>
        <v>144.80000000000001</v>
      </c>
      <c r="O23" s="154">
        <f t="shared" si="1"/>
        <v>0</v>
      </c>
      <c r="P23">
        <v>100</v>
      </c>
      <c r="Q23">
        <v>25</v>
      </c>
      <c r="R23">
        <v>0.47</v>
      </c>
      <c r="S23">
        <v>13.68</v>
      </c>
      <c r="T23">
        <v>5.65</v>
      </c>
      <c r="U23" s="156">
        <f t="shared" si="2"/>
        <v>144.80000000000001</v>
      </c>
      <c r="V23" s="154">
        <f t="shared" si="3"/>
        <v>0</v>
      </c>
      <c r="Y23">
        <f>BAWANA!BA23+BAWANA!BB23</f>
        <v>2.6</v>
      </c>
      <c r="Z23">
        <f>BAWANA!BH23+BAWANA!BI23</f>
        <v>2.6</v>
      </c>
      <c r="AA23">
        <f>BAWANA!AB23+BAWANA!AC23</f>
        <v>2.6</v>
      </c>
      <c r="AB23">
        <f>BAWANA!AI23+BAWANA!AJ23</f>
        <v>2.6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144.80000000000001</v>
      </c>
      <c r="E24">
        <f>BAWANA!AQ24</f>
        <v>0</v>
      </c>
      <c r="F24">
        <f t="shared" si="4"/>
        <v>832</v>
      </c>
      <c r="G24">
        <f t="shared" si="5"/>
        <v>144.80000000000001</v>
      </c>
      <c r="H24" s="154"/>
      <c r="I24">
        <f>BRPL_EOD!AO24+BRPL_EOD!AP24</f>
        <v>100</v>
      </c>
      <c r="J24">
        <f>BYPL_EOD!AO24+BYPL_EOD!AP24</f>
        <v>25</v>
      </c>
      <c r="K24">
        <f>MES_EOD!AO24+MES_EOD!AP24</f>
        <v>0.47</v>
      </c>
      <c r="L24">
        <f>NDMC_EOD!AO24+NDMC_EOD!AP24</f>
        <v>13.68</v>
      </c>
      <c r="M24">
        <f>TPDDL_EOD!AO24+TPDDL_EOD!AP24</f>
        <v>5.65</v>
      </c>
      <c r="N24">
        <f t="shared" si="0"/>
        <v>144.80000000000001</v>
      </c>
      <c r="O24" s="154">
        <f t="shared" si="1"/>
        <v>0</v>
      </c>
      <c r="P24">
        <v>100</v>
      </c>
      <c r="Q24">
        <v>25</v>
      </c>
      <c r="R24">
        <v>0.47</v>
      </c>
      <c r="S24">
        <v>13.68</v>
      </c>
      <c r="T24">
        <v>5.65</v>
      </c>
      <c r="U24" s="156">
        <f t="shared" si="2"/>
        <v>144.80000000000001</v>
      </c>
      <c r="V24" s="154">
        <f t="shared" si="3"/>
        <v>0</v>
      </c>
      <c r="Y24">
        <f>BAWANA!BA24+BAWANA!BB24</f>
        <v>2.6</v>
      </c>
      <c r="Z24">
        <f>BAWANA!BH24+BAWANA!BI24</f>
        <v>2.6</v>
      </c>
      <c r="AA24">
        <f>BAWANA!AB24+BAWANA!AC24</f>
        <v>2.6</v>
      </c>
      <c r="AB24">
        <f>BAWANA!AI24+BAWANA!AJ24</f>
        <v>2.6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144.80000000000001</v>
      </c>
      <c r="E25">
        <f>BAWANA!AQ25</f>
        <v>0</v>
      </c>
      <c r="F25">
        <f t="shared" si="4"/>
        <v>832</v>
      </c>
      <c r="G25">
        <f t="shared" si="5"/>
        <v>144.80000000000001</v>
      </c>
      <c r="H25" s="154"/>
      <c r="I25">
        <f>BRPL_EOD!AO25+BRPL_EOD!AP25</f>
        <v>100</v>
      </c>
      <c r="J25">
        <f>BYPL_EOD!AO25+BYPL_EOD!AP25</f>
        <v>25</v>
      </c>
      <c r="K25">
        <f>MES_EOD!AO25+MES_EOD!AP25</f>
        <v>0.47</v>
      </c>
      <c r="L25">
        <f>NDMC_EOD!AO25+NDMC_EOD!AP25</f>
        <v>13.68</v>
      </c>
      <c r="M25">
        <f>TPDDL_EOD!AO25+TPDDL_EOD!AP25</f>
        <v>5.65</v>
      </c>
      <c r="N25">
        <f t="shared" si="0"/>
        <v>144.80000000000001</v>
      </c>
      <c r="O25" s="154">
        <f t="shared" si="1"/>
        <v>0</v>
      </c>
      <c r="P25">
        <v>100</v>
      </c>
      <c r="Q25">
        <v>25</v>
      </c>
      <c r="R25">
        <v>0.47</v>
      </c>
      <c r="S25">
        <v>13.68</v>
      </c>
      <c r="T25">
        <v>5.65</v>
      </c>
      <c r="U25" s="156">
        <f t="shared" si="2"/>
        <v>144.80000000000001</v>
      </c>
      <c r="V25" s="154">
        <f t="shared" si="3"/>
        <v>0</v>
      </c>
      <c r="Y25">
        <f>BAWANA!BA25+BAWANA!BB25</f>
        <v>2.6</v>
      </c>
      <c r="Z25">
        <f>BAWANA!BH25+BAWANA!BI25</f>
        <v>2.6</v>
      </c>
      <c r="AA25">
        <f>BAWANA!AB25+BAWANA!AC25</f>
        <v>2.6</v>
      </c>
      <c r="AB25">
        <f>BAWANA!AI25+BAWANA!AJ25</f>
        <v>2.6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144.80000000000001</v>
      </c>
      <c r="E26">
        <f>BAWANA!AQ26</f>
        <v>0</v>
      </c>
      <c r="F26">
        <f t="shared" si="4"/>
        <v>832</v>
      </c>
      <c r="G26">
        <f t="shared" si="5"/>
        <v>144.80000000000001</v>
      </c>
      <c r="H26" s="154"/>
      <c r="I26">
        <f>BRPL_EOD!AO26+BRPL_EOD!AP26</f>
        <v>100</v>
      </c>
      <c r="J26">
        <f>BYPL_EOD!AO26+BYPL_EOD!AP26</f>
        <v>25</v>
      </c>
      <c r="K26">
        <f>MES_EOD!AO26+MES_EOD!AP26</f>
        <v>0.47</v>
      </c>
      <c r="L26">
        <f>NDMC_EOD!AO26+NDMC_EOD!AP26</f>
        <v>13.68</v>
      </c>
      <c r="M26">
        <f>TPDDL_EOD!AO26+TPDDL_EOD!AP26</f>
        <v>5.65</v>
      </c>
      <c r="N26">
        <f t="shared" si="0"/>
        <v>144.80000000000001</v>
      </c>
      <c r="O26" s="154">
        <f t="shared" si="1"/>
        <v>0</v>
      </c>
      <c r="P26">
        <v>100</v>
      </c>
      <c r="Q26">
        <v>25</v>
      </c>
      <c r="R26">
        <v>0.47</v>
      </c>
      <c r="S26">
        <v>13.68</v>
      </c>
      <c r="T26">
        <v>5.65</v>
      </c>
      <c r="U26" s="156">
        <f t="shared" si="2"/>
        <v>144.80000000000001</v>
      </c>
      <c r="V26" s="154">
        <f t="shared" si="3"/>
        <v>0</v>
      </c>
      <c r="Y26">
        <f>BAWANA!BA26+BAWANA!BB26</f>
        <v>2.6</v>
      </c>
      <c r="Z26">
        <f>BAWANA!BH26+BAWANA!BI26</f>
        <v>2.6</v>
      </c>
      <c r="AA26">
        <f>BAWANA!AB26+BAWANA!AC26</f>
        <v>2.6</v>
      </c>
      <c r="AB26">
        <f>BAWANA!AI26+BAWANA!AJ26</f>
        <v>2.6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144.80000000000001</v>
      </c>
      <c r="E27">
        <f>BAWANA!AQ27</f>
        <v>0</v>
      </c>
      <c r="F27">
        <f t="shared" si="4"/>
        <v>832</v>
      </c>
      <c r="G27">
        <f t="shared" si="5"/>
        <v>144.80000000000001</v>
      </c>
      <c r="H27" s="154"/>
      <c r="I27">
        <f>BRPL_EOD!AO27+BRPL_EOD!AP27</f>
        <v>100</v>
      </c>
      <c r="J27">
        <f>BYPL_EOD!AO27+BYPL_EOD!AP27</f>
        <v>25</v>
      </c>
      <c r="K27">
        <f>MES_EOD!AO27+MES_EOD!AP27</f>
        <v>0.47</v>
      </c>
      <c r="L27">
        <f>NDMC_EOD!AO27+NDMC_EOD!AP27</f>
        <v>13.68</v>
      </c>
      <c r="M27">
        <f>TPDDL_EOD!AO27+TPDDL_EOD!AP27</f>
        <v>5.65</v>
      </c>
      <c r="N27">
        <f t="shared" si="0"/>
        <v>144.80000000000001</v>
      </c>
      <c r="O27" s="154">
        <f t="shared" si="1"/>
        <v>0</v>
      </c>
      <c r="P27">
        <v>100</v>
      </c>
      <c r="Q27">
        <v>25</v>
      </c>
      <c r="R27">
        <v>0.47</v>
      </c>
      <c r="S27">
        <v>13.68</v>
      </c>
      <c r="T27">
        <v>5.65</v>
      </c>
      <c r="U27" s="156">
        <f t="shared" si="2"/>
        <v>144.80000000000001</v>
      </c>
      <c r="V27" s="154">
        <f t="shared" si="3"/>
        <v>0</v>
      </c>
      <c r="Y27">
        <f>BAWANA!BA27+BAWANA!BB27</f>
        <v>2.6</v>
      </c>
      <c r="Z27">
        <f>BAWANA!BH27+BAWANA!BI27</f>
        <v>2.6</v>
      </c>
      <c r="AA27">
        <f>BAWANA!AB27+BAWANA!AC27</f>
        <v>2.6</v>
      </c>
      <c r="AB27">
        <f>BAWANA!AI27+BAWANA!AJ27</f>
        <v>2.6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144.80000000000001</v>
      </c>
      <c r="E28">
        <f>BAWANA!AQ28</f>
        <v>0</v>
      </c>
      <c r="F28">
        <f t="shared" si="4"/>
        <v>832</v>
      </c>
      <c r="G28">
        <f t="shared" si="5"/>
        <v>144.80000000000001</v>
      </c>
      <c r="H28" s="154"/>
      <c r="I28">
        <f>BRPL_EOD!AO28+BRPL_EOD!AP28</f>
        <v>100</v>
      </c>
      <c r="J28">
        <f>BYPL_EOD!AO28+BYPL_EOD!AP28</f>
        <v>25</v>
      </c>
      <c r="K28">
        <f>MES_EOD!AO28+MES_EOD!AP28</f>
        <v>0.47</v>
      </c>
      <c r="L28">
        <f>NDMC_EOD!AO28+NDMC_EOD!AP28</f>
        <v>13.68</v>
      </c>
      <c r="M28">
        <f>TPDDL_EOD!AO28+TPDDL_EOD!AP28</f>
        <v>5.65</v>
      </c>
      <c r="N28">
        <f t="shared" si="0"/>
        <v>144.80000000000001</v>
      </c>
      <c r="O28" s="154">
        <f t="shared" si="1"/>
        <v>0</v>
      </c>
      <c r="P28">
        <v>100</v>
      </c>
      <c r="Q28">
        <v>25</v>
      </c>
      <c r="R28">
        <v>0.47</v>
      </c>
      <c r="S28">
        <v>13.68</v>
      </c>
      <c r="T28">
        <v>5.65</v>
      </c>
      <c r="U28" s="156">
        <f t="shared" si="2"/>
        <v>144.80000000000001</v>
      </c>
      <c r="V28" s="154">
        <f t="shared" si="3"/>
        <v>0</v>
      </c>
      <c r="Y28">
        <f>BAWANA!BA28+BAWANA!BB28</f>
        <v>2.6</v>
      </c>
      <c r="Z28">
        <f>BAWANA!BH28+BAWANA!BI28</f>
        <v>2.6</v>
      </c>
      <c r="AA28">
        <f>BAWANA!AB28+BAWANA!AC28</f>
        <v>2.6</v>
      </c>
      <c r="AB28">
        <f>BAWANA!AI28+BAWANA!AJ28</f>
        <v>2.6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144.80000000000001</v>
      </c>
      <c r="E29">
        <f>BAWANA!AQ29</f>
        <v>0</v>
      </c>
      <c r="F29">
        <f t="shared" si="4"/>
        <v>832</v>
      </c>
      <c r="G29">
        <f t="shared" si="5"/>
        <v>144.80000000000001</v>
      </c>
      <c r="H29" s="154"/>
      <c r="I29">
        <f>BRPL_EOD!AO29+BRPL_EOD!AP29</f>
        <v>100</v>
      </c>
      <c r="J29">
        <f>BYPL_EOD!AO29+BYPL_EOD!AP29</f>
        <v>25</v>
      </c>
      <c r="K29">
        <f>MES_EOD!AO29+MES_EOD!AP29</f>
        <v>0.47</v>
      </c>
      <c r="L29">
        <f>NDMC_EOD!AO29+NDMC_EOD!AP29</f>
        <v>13.68</v>
      </c>
      <c r="M29">
        <f>TPDDL_EOD!AO29+TPDDL_EOD!AP29</f>
        <v>5.65</v>
      </c>
      <c r="N29">
        <f t="shared" si="0"/>
        <v>144.80000000000001</v>
      </c>
      <c r="O29" s="154">
        <f t="shared" si="1"/>
        <v>0</v>
      </c>
      <c r="P29">
        <v>100</v>
      </c>
      <c r="Q29">
        <v>25</v>
      </c>
      <c r="R29">
        <v>0.47</v>
      </c>
      <c r="S29">
        <v>13.68</v>
      </c>
      <c r="T29">
        <v>5.65</v>
      </c>
      <c r="U29" s="156">
        <f t="shared" si="2"/>
        <v>144.80000000000001</v>
      </c>
      <c r="V29" s="154">
        <f t="shared" si="3"/>
        <v>0</v>
      </c>
      <c r="Y29">
        <f>BAWANA!BA29+BAWANA!BB29</f>
        <v>2.6</v>
      </c>
      <c r="Z29">
        <f>BAWANA!BH29+BAWANA!BI29</f>
        <v>2.6</v>
      </c>
      <c r="AA29">
        <f>BAWANA!AB29+BAWANA!AC29</f>
        <v>2.6</v>
      </c>
      <c r="AB29">
        <f>BAWANA!AI29+BAWANA!AJ29</f>
        <v>2.6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144.80000000000001</v>
      </c>
      <c r="E30">
        <f>BAWANA!AQ30</f>
        <v>0</v>
      </c>
      <c r="F30">
        <f t="shared" si="4"/>
        <v>832</v>
      </c>
      <c r="G30">
        <f t="shared" si="5"/>
        <v>144.80000000000001</v>
      </c>
      <c r="H30" s="154"/>
      <c r="I30">
        <f>BRPL_EOD!AO30+BRPL_EOD!AP30</f>
        <v>100</v>
      </c>
      <c r="J30">
        <f>BYPL_EOD!AO30+BYPL_EOD!AP30</f>
        <v>25</v>
      </c>
      <c r="K30">
        <f>MES_EOD!AO30+MES_EOD!AP30</f>
        <v>0.47</v>
      </c>
      <c r="L30">
        <f>NDMC_EOD!AO30+NDMC_EOD!AP30</f>
        <v>13.68</v>
      </c>
      <c r="M30">
        <f>TPDDL_EOD!AO30+TPDDL_EOD!AP30</f>
        <v>5.65</v>
      </c>
      <c r="N30">
        <f t="shared" si="0"/>
        <v>144.80000000000001</v>
      </c>
      <c r="O30" s="154">
        <f t="shared" si="1"/>
        <v>0</v>
      </c>
      <c r="P30">
        <v>100</v>
      </c>
      <c r="Q30">
        <v>25</v>
      </c>
      <c r="R30">
        <v>0.47</v>
      </c>
      <c r="S30">
        <v>13.68</v>
      </c>
      <c r="T30">
        <v>5.65</v>
      </c>
      <c r="U30" s="156">
        <f t="shared" si="2"/>
        <v>144.80000000000001</v>
      </c>
      <c r="V30" s="154">
        <f t="shared" si="3"/>
        <v>0</v>
      </c>
      <c r="Y30">
        <f>BAWANA!BA30+BAWANA!BB30</f>
        <v>2.6</v>
      </c>
      <c r="Z30">
        <f>BAWANA!BH30+BAWANA!BI30</f>
        <v>2.6</v>
      </c>
      <c r="AA30">
        <f>BAWANA!AB30+BAWANA!AC30</f>
        <v>2.6</v>
      </c>
      <c r="AB30">
        <f>BAWANA!AI30+BAWANA!AJ30</f>
        <v>2.6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144.80000000000001</v>
      </c>
      <c r="E31">
        <f>BAWANA!AQ31</f>
        <v>0</v>
      </c>
      <c r="F31">
        <f t="shared" si="4"/>
        <v>832</v>
      </c>
      <c r="G31">
        <f t="shared" si="5"/>
        <v>144.80000000000001</v>
      </c>
      <c r="H31" s="154"/>
      <c r="I31">
        <f>BRPL_EOD!AO31+BRPL_EOD!AP31</f>
        <v>100</v>
      </c>
      <c r="J31">
        <f>BYPL_EOD!AO31+BYPL_EOD!AP31</f>
        <v>25</v>
      </c>
      <c r="K31">
        <f>MES_EOD!AO31+MES_EOD!AP31</f>
        <v>0.47</v>
      </c>
      <c r="L31">
        <f>NDMC_EOD!AO31+NDMC_EOD!AP31</f>
        <v>13.68</v>
      </c>
      <c r="M31">
        <f>TPDDL_EOD!AO31+TPDDL_EOD!AP31</f>
        <v>5.65</v>
      </c>
      <c r="N31">
        <f t="shared" si="0"/>
        <v>144.80000000000001</v>
      </c>
      <c r="O31" s="154">
        <f t="shared" si="1"/>
        <v>0</v>
      </c>
      <c r="P31">
        <v>100</v>
      </c>
      <c r="Q31">
        <v>25</v>
      </c>
      <c r="R31">
        <v>0.47</v>
      </c>
      <c r="S31">
        <v>13.68</v>
      </c>
      <c r="T31">
        <v>5.65</v>
      </c>
      <c r="U31" s="156">
        <f t="shared" si="2"/>
        <v>144.80000000000001</v>
      </c>
      <c r="V31" s="154">
        <f t="shared" si="3"/>
        <v>0</v>
      </c>
      <c r="Y31">
        <f>BAWANA!BA31+BAWANA!BB31</f>
        <v>2.6</v>
      </c>
      <c r="Z31">
        <f>BAWANA!BH31+BAWANA!BI31</f>
        <v>2.6</v>
      </c>
      <c r="AA31">
        <f>BAWANA!AB31+BAWANA!AC31</f>
        <v>2.6</v>
      </c>
      <c r="AB31">
        <f>BAWANA!AI31+BAWANA!AJ31</f>
        <v>2.6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144.80000000000001</v>
      </c>
      <c r="E32">
        <f>BAWANA!AQ32</f>
        <v>0</v>
      </c>
      <c r="F32">
        <f t="shared" si="4"/>
        <v>832</v>
      </c>
      <c r="G32">
        <f t="shared" si="5"/>
        <v>144.80000000000001</v>
      </c>
      <c r="H32" s="154"/>
      <c r="I32">
        <f>BRPL_EOD!AO32+BRPL_EOD!AP32</f>
        <v>100</v>
      </c>
      <c r="J32">
        <f>BYPL_EOD!AO32+BYPL_EOD!AP32</f>
        <v>25</v>
      </c>
      <c r="K32">
        <f>MES_EOD!AO32+MES_EOD!AP32</f>
        <v>0.47</v>
      </c>
      <c r="L32">
        <f>NDMC_EOD!AO32+NDMC_EOD!AP32</f>
        <v>13.68</v>
      </c>
      <c r="M32">
        <f>TPDDL_EOD!AO32+TPDDL_EOD!AP32</f>
        <v>5.65</v>
      </c>
      <c r="N32">
        <f t="shared" si="0"/>
        <v>144.80000000000001</v>
      </c>
      <c r="O32" s="154">
        <f t="shared" si="1"/>
        <v>0</v>
      </c>
      <c r="P32">
        <v>100</v>
      </c>
      <c r="Q32">
        <v>25</v>
      </c>
      <c r="R32">
        <v>0.47</v>
      </c>
      <c r="S32">
        <v>13.68</v>
      </c>
      <c r="T32">
        <v>5.65</v>
      </c>
      <c r="U32" s="156">
        <f t="shared" si="2"/>
        <v>144.80000000000001</v>
      </c>
      <c r="V32" s="154">
        <f t="shared" si="3"/>
        <v>0</v>
      </c>
      <c r="Y32">
        <f>BAWANA!BA32+BAWANA!BB32</f>
        <v>2.6</v>
      </c>
      <c r="Z32">
        <f>BAWANA!BH32+BAWANA!BI32</f>
        <v>2.6</v>
      </c>
      <c r="AA32">
        <f>BAWANA!AB32+BAWANA!AC32</f>
        <v>2.6</v>
      </c>
      <c r="AB32">
        <f>BAWANA!AI32+BAWANA!AJ32</f>
        <v>2.6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144.80000000000001</v>
      </c>
      <c r="E33">
        <f>BAWANA!AQ33</f>
        <v>0</v>
      </c>
      <c r="F33">
        <f t="shared" si="4"/>
        <v>832</v>
      </c>
      <c r="G33">
        <f t="shared" si="5"/>
        <v>144.80000000000001</v>
      </c>
      <c r="H33" s="154"/>
      <c r="I33">
        <f>BRPL_EOD!AO33+BRPL_EOD!AP33</f>
        <v>100</v>
      </c>
      <c r="J33">
        <f>BYPL_EOD!AO33+BYPL_EOD!AP33</f>
        <v>25</v>
      </c>
      <c r="K33">
        <f>MES_EOD!AO33+MES_EOD!AP33</f>
        <v>0.47</v>
      </c>
      <c r="L33">
        <f>NDMC_EOD!AO33+NDMC_EOD!AP33</f>
        <v>13.68</v>
      </c>
      <c r="M33">
        <f>TPDDL_EOD!AO33+TPDDL_EOD!AP33</f>
        <v>5.65</v>
      </c>
      <c r="N33">
        <f t="shared" si="0"/>
        <v>144.80000000000001</v>
      </c>
      <c r="O33" s="154">
        <f t="shared" si="1"/>
        <v>0</v>
      </c>
      <c r="P33">
        <v>100</v>
      </c>
      <c r="Q33">
        <v>25</v>
      </c>
      <c r="R33">
        <v>0.47</v>
      </c>
      <c r="S33">
        <v>13.68</v>
      </c>
      <c r="T33">
        <v>5.65</v>
      </c>
      <c r="U33" s="156">
        <f t="shared" si="2"/>
        <v>144.80000000000001</v>
      </c>
      <c r="V33" s="154">
        <f t="shared" si="3"/>
        <v>0</v>
      </c>
      <c r="Y33">
        <f>BAWANA!BA33+BAWANA!BB33</f>
        <v>2.6</v>
      </c>
      <c r="Z33">
        <f>BAWANA!BH33+BAWANA!BI33</f>
        <v>2.6</v>
      </c>
      <c r="AA33">
        <f>BAWANA!AB33+BAWANA!AC33</f>
        <v>2.6</v>
      </c>
      <c r="AB33">
        <f>BAWANA!AI33+BAWANA!AJ33</f>
        <v>2.6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144.80000000000001</v>
      </c>
      <c r="E34">
        <f>BAWANA!AQ34</f>
        <v>0</v>
      </c>
      <c r="F34">
        <f t="shared" si="4"/>
        <v>832</v>
      </c>
      <c r="G34">
        <f t="shared" si="5"/>
        <v>144.80000000000001</v>
      </c>
      <c r="H34" s="154"/>
      <c r="I34">
        <f>BRPL_EOD!AO34+BRPL_EOD!AP34</f>
        <v>100</v>
      </c>
      <c r="J34">
        <f>BYPL_EOD!AO34+BYPL_EOD!AP34</f>
        <v>25</v>
      </c>
      <c r="K34">
        <f>MES_EOD!AO34+MES_EOD!AP34</f>
        <v>0.47</v>
      </c>
      <c r="L34">
        <f>NDMC_EOD!AO34+NDMC_EOD!AP34</f>
        <v>13.68</v>
      </c>
      <c r="M34">
        <f>TPDDL_EOD!AO34+TPDDL_EOD!AP34</f>
        <v>5.65</v>
      </c>
      <c r="N34">
        <f t="shared" si="0"/>
        <v>144.80000000000001</v>
      </c>
      <c r="O34" s="154">
        <f t="shared" si="1"/>
        <v>0</v>
      </c>
      <c r="P34">
        <v>100</v>
      </c>
      <c r="Q34">
        <v>25</v>
      </c>
      <c r="R34">
        <v>0.47</v>
      </c>
      <c r="S34">
        <v>13.68</v>
      </c>
      <c r="T34">
        <v>5.65</v>
      </c>
      <c r="U34" s="156">
        <f t="shared" si="2"/>
        <v>144.80000000000001</v>
      </c>
      <c r="V34" s="154">
        <f t="shared" si="3"/>
        <v>0</v>
      </c>
      <c r="Y34">
        <f>BAWANA!BA34+BAWANA!BB34</f>
        <v>2.6</v>
      </c>
      <c r="Z34">
        <f>BAWANA!BH34+BAWANA!BI34</f>
        <v>2.6</v>
      </c>
      <c r="AA34">
        <f>BAWANA!AB34+BAWANA!AC34</f>
        <v>2.6</v>
      </c>
      <c r="AB34">
        <f>BAWANA!AI34+BAWANA!AJ34</f>
        <v>2.6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144.80000000000001</v>
      </c>
      <c r="E35">
        <f>BAWANA!AQ35</f>
        <v>0</v>
      </c>
      <c r="F35">
        <f t="shared" si="4"/>
        <v>832</v>
      </c>
      <c r="G35">
        <f t="shared" si="5"/>
        <v>144.80000000000001</v>
      </c>
      <c r="H35" s="154"/>
      <c r="I35">
        <f>BRPL_EOD!AO35+BRPL_EOD!AP35</f>
        <v>100</v>
      </c>
      <c r="J35">
        <f>BYPL_EOD!AO35+BYPL_EOD!AP35</f>
        <v>25</v>
      </c>
      <c r="K35">
        <f>MES_EOD!AO35+MES_EOD!AP35</f>
        <v>0.47</v>
      </c>
      <c r="L35">
        <f>NDMC_EOD!AO35+NDMC_EOD!AP35</f>
        <v>13.68</v>
      </c>
      <c r="M35">
        <f>TPDDL_EOD!AO35+TPDDL_EOD!AP35</f>
        <v>5.65</v>
      </c>
      <c r="N35">
        <f t="shared" si="0"/>
        <v>144.80000000000001</v>
      </c>
      <c r="O35" s="154">
        <f t="shared" si="1"/>
        <v>0</v>
      </c>
      <c r="P35">
        <v>100</v>
      </c>
      <c r="Q35">
        <v>25</v>
      </c>
      <c r="R35">
        <v>0.47</v>
      </c>
      <c r="S35">
        <v>13.68</v>
      </c>
      <c r="T35">
        <v>5.65</v>
      </c>
      <c r="U35" s="156">
        <f t="shared" si="2"/>
        <v>144.80000000000001</v>
      </c>
      <c r="V35" s="154">
        <f t="shared" si="3"/>
        <v>0</v>
      </c>
      <c r="Y35">
        <f>BAWANA!BA35+BAWANA!BB35</f>
        <v>2.6</v>
      </c>
      <c r="Z35">
        <f>BAWANA!BH35+BAWANA!BI35</f>
        <v>2.6</v>
      </c>
      <c r="AA35">
        <f>BAWANA!AB35+BAWANA!AC35</f>
        <v>2.6</v>
      </c>
      <c r="AB35">
        <f>BAWANA!AI35+BAWANA!AJ35</f>
        <v>2.6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144.80000000000001</v>
      </c>
      <c r="E36">
        <f>BAWANA!AQ36</f>
        <v>0</v>
      </c>
      <c r="F36">
        <f t="shared" si="4"/>
        <v>832</v>
      </c>
      <c r="G36">
        <f t="shared" si="5"/>
        <v>144.80000000000001</v>
      </c>
      <c r="H36" s="154"/>
      <c r="I36">
        <f>BRPL_EOD!AO36+BRPL_EOD!AP36</f>
        <v>100</v>
      </c>
      <c r="J36">
        <f>BYPL_EOD!AO36+BYPL_EOD!AP36</f>
        <v>25</v>
      </c>
      <c r="K36">
        <f>MES_EOD!AO36+MES_EOD!AP36</f>
        <v>0.47</v>
      </c>
      <c r="L36">
        <f>NDMC_EOD!AO36+NDMC_EOD!AP36</f>
        <v>13.68</v>
      </c>
      <c r="M36">
        <f>TPDDL_EOD!AO36+TPDDL_EOD!AP36</f>
        <v>5.65</v>
      </c>
      <c r="N36">
        <f t="shared" si="0"/>
        <v>144.80000000000001</v>
      </c>
      <c r="O36" s="154">
        <f t="shared" si="1"/>
        <v>0</v>
      </c>
      <c r="P36">
        <v>100</v>
      </c>
      <c r="Q36">
        <v>25</v>
      </c>
      <c r="R36">
        <v>0.47</v>
      </c>
      <c r="S36">
        <v>13.68</v>
      </c>
      <c r="T36">
        <v>5.65</v>
      </c>
      <c r="U36" s="156">
        <f t="shared" si="2"/>
        <v>144.80000000000001</v>
      </c>
      <c r="V36" s="154">
        <f t="shared" si="3"/>
        <v>0</v>
      </c>
      <c r="Y36">
        <f>BAWANA!BA36+BAWANA!BB36</f>
        <v>2.6</v>
      </c>
      <c r="Z36">
        <f>BAWANA!BH36+BAWANA!BI36</f>
        <v>2.6</v>
      </c>
      <c r="AA36">
        <f>BAWANA!AB36+BAWANA!AC36</f>
        <v>2.6</v>
      </c>
      <c r="AB36">
        <f>BAWANA!AI36+BAWANA!AJ36</f>
        <v>2.6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144.80000000000001</v>
      </c>
      <c r="E37">
        <f>BAWANA!AQ37</f>
        <v>0</v>
      </c>
      <c r="F37">
        <f t="shared" si="4"/>
        <v>832</v>
      </c>
      <c r="G37">
        <f t="shared" si="5"/>
        <v>144.80000000000001</v>
      </c>
      <c r="H37" s="154"/>
      <c r="I37">
        <f>BRPL_EOD!AO37+BRPL_EOD!AP37</f>
        <v>100</v>
      </c>
      <c r="J37">
        <f>BYPL_EOD!AO37+BYPL_EOD!AP37</f>
        <v>25</v>
      </c>
      <c r="K37">
        <f>MES_EOD!AO37+MES_EOD!AP37</f>
        <v>0.47</v>
      </c>
      <c r="L37">
        <f>NDMC_EOD!AO37+NDMC_EOD!AP37</f>
        <v>13.68</v>
      </c>
      <c r="M37">
        <f>TPDDL_EOD!AO37+TPDDL_EOD!AP37</f>
        <v>5.65</v>
      </c>
      <c r="N37">
        <f t="shared" si="0"/>
        <v>144.80000000000001</v>
      </c>
      <c r="O37" s="154">
        <f t="shared" si="1"/>
        <v>0</v>
      </c>
      <c r="P37">
        <v>100</v>
      </c>
      <c r="Q37">
        <v>25</v>
      </c>
      <c r="R37">
        <v>0.47</v>
      </c>
      <c r="S37">
        <v>13.68</v>
      </c>
      <c r="T37">
        <v>5.65</v>
      </c>
      <c r="U37" s="156">
        <f t="shared" si="2"/>
        <v>144.80000000000001</v>
      </c>
      <c r="V37" s="154">
        <f t="shared" si="3"/>
        <v>0</v>
      </c>
      <c r="Y37">
        <f>BAWANA!BA37+BAWANA!BB37</f>
        <v>2.6</v>
      </c>
      <c r="Z37">
        <f>BAWANA!BH37+BAWANA!BI37</f>
        <v>2.6</v>
      </c>
      <c r="AA37">
        <f>BAWANA!AB37+BAWANA!AC37</f>
        <v>2.6</v>
      </c>
      <c r="AB37">
        <f>BAWANA!AI37+BAWANA!AJ37</f>
        <v>2.6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144.80000000000001</v>
      </c>
      <c r="E38">
        <f>BAWANA!AQ38</f>
        <v>0</v>
      </c>
      <c r="F38">
        <f t="shared" si="4"/>
        <v>832</v>
      </c>
      <c r="G38">
        <f t="shared" si="5"/>
        <v>144.80000000000001</v>
      </c>
      <c r="H38" s="154"/>
      <c r="I38">
        <f>BRPL_EOD!AO38+BRPL_EOD!AP38</f>
        <v>100</v>
      </c>
      <c r="J38">
        <f>BYPL_EOD!AO38+BYPL_EOD!AP38</f>
        <v>25</v>
      </c>
      <c r="K38">
        <f>MES_EOD!AO38+MES_EOD!AP38</f>
        <v>0.47</v>
      </c>
      <c r="L38">
        <f>NDMC_EOD!AO38+NDMC_EOD!AP38</f>
        <v>13.68</v>
      </c>
      <c r="M38">
        <f>TPDDL_EOD!AO38+TPDDL_EOD!AP38</f>
        <v>5.65</v>
      </c>
      <c r="N38">
        <f t="shared" si="0"/>
        <v>144.80000000000001</v>
      </c>
      <c r="O38" s="154">
        <f t="shared" si="1"/>
        <v>0</v>
      </c>
      <c r="P38">
        <v>100</v>
      </c>
      <c r="Q38">
        <v>25</v>
      </c>
      <c r="R38">
        <v>0.47</v>
      </c>
      <c r="S38">
        <v>13.68</v>
      </c>
      <c r="T38">
        <v>5.65</v>
      </c>
      <c r="U38" s="156">
        <f t="shared" si="2"/>
        <v>144.80000000000001</v>
      </c>
      <c r="V38" s="154">
        <f t="shared" si="3"/>
        <v>0</v>
      </c>
      <c r="Y38">
        <f>BAWANA!BA38+BAWANA!BB38</f>
        <v>2.6</v>
      </c>
      <c r="Z38">
        <f>BAWANA!BH38+BAWANA!BI38</f>
        <v>2.6</v>
      </c>
      <c r="AA38">
        <f>BAWANA!AB38+BAWANA!AC38</f>
        <v>2.6</v>
      </c>
      <c r="AB38">
        <f>BAWANA!AI38+BAWANA!AJ38</f>
        <v>2.6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178.68</v>
      </c>
      <c r="E39">
        <f>BAWANA!AQ39</f>
        <v>0</v>
      </c>
      <c r="F39">
        <f t="shared" si="4"/>
        <v>832</v>
      </c>
      <c r="G39">
        <f t="shared" si="5"/>
        <v>178.68</v>
      </c>
      <c r="H39" s="154"/>
      <c r="I39">
        <f>BRPL_EOD!AO39+BRPL_EOD!AP39</f>
        <v>140</v>
      </c>
      <c r="J39">
        <f>BYPL_EOD!AO39+BYPL_EOD!AP39</f>
        <v>25</v>
      </c>
      <c r="K39">
        <f>MES_EOD!AO39+MES_EOD!AP39</f>
        <v>0</v>
      </c>
      <c r="L39">
        <f>NDMC_EOD!AO39+NDMC_EOD!AP39</f>
        <v>13.68</v>
      </c>
      <c r="M39">
        <f>TPDDL_EOD!AO39+TPDDL_EOD!AP39</f>
        <v>0</v>
      </c>
      <c r="N39">
        <f t="shared" si="0"/>
        <v>178.68</v>
      </c>
      <c r="O39" s="154">
        <f t="shared" si="1"/>
        <v>0</v>
      </c>
      <c r="P39">
        <v>140</v>
      </c>
      <c r="Q39">
        <v>25</v>
      </c>
      <c r="R39">
        <v>0</v>
      </c>
      <c r="S39">
        <v>13.68</v>
      </c>
      <c r="T39">
        <v>0</v>
      </c>
      <c r="U39" s="156">
        <f t="shared" si="2"/>
        <v>178.68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178.68</v>
      </c>
      <c r="E40">
        <f>BAWANA!AQ40</f>
        <v>0</v>
      </c>
      <c r="F40">
        <f t="shared" si="4"/>
        <v>832</v>
      </c>
      <c r="G40">
        <f t="shared" si="5"/>
        <v>178.68</v>
      </c>
      <c r="H40" s="154"/>
      <c r="I40">
        <f>BRPL_EOD!AO40+BRPL_EOD!AP40</f>
        <v>140</v>
      </c>
      <c r="J40">
        <f>BYPL_EOD!AO40+BYPL_EOD!AP40</f>
        <v>25</v>
      </c>
      <c r="K40">
        <f>MES_EOD!AO40+MES_EOD!AP40</f>
        <v>0</v>
      </c>
      <c r="L40">
        <f>NDMC_EOD!AO40+NDMC_EOD!AP40</f>
        <v>13.68</v>
      </c>
      <c r="M40">
        <f>TPDDL_EOD!AO40+TPDDL_EOD!AP40</f>
        <v>0</v>
      </c>
      <c r="N40">
        <f t="shared" si="0"/>
        <v>178.68</v>
      </c>
      <c r="O40" s="154">
        <f t="shared" si="1"/>
        <v>0</v>
      </c>
      <c r="P40">
        <v>140</v>
      </c>
      <c r="Q40">
        <v>25</v>
      </c>
      <c r="R40">
        <v>0</v>
      </c>
      <c r="S40">
        <v>13.68</v>
      </c>
      <c r="T40">
        <v>0</v>
      </c>
      <c r="U40" s="156">
        <f t="shared" si="2"/>
        <v>178.68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205.68</v>
      </c>
      <c r="E41">
        <f>BAWANA!AQ41</f>
        <v>0</v>
      </c>
      <c r="F41">
        <f t="shared" si="4"/>
        <v>832</v>
      </c>
      <c r="G41">
        <f t="shared" si="5"/>
        <v>205.68</v>
      </c>
      <c r="H41" s="154"/>
      <c r="I41">
        <f>BRPL_EOD!AO41+BRPL_EOD!AP41</f>
        <v>140</v>
      </c>
      <c r="J41">
        <f>BYPL_EOD!AO41+BYPL_EOD!AP41</f>
        <v>52</v>
      </c>
      <c r="K41">
        <f>MES_EOD!AO41+MES_EOD!AP41</f>
        <v>0</v>
      </c>
      <c r="L41">
        <f>NDMC_EOD!AO41+NDMC_EOD!AP41</f>
        <v>13.68</v>
      </c>
      <c r="M41">
        <f>TPDDL_EOD!AO41+TPDDL_EOD!AP41</f>
        <v>0</v>
      </c>
      <c r="N41">
        <f t="shared" si="0"/>
        <v>205.68</v>
      </c>
      <c r="O41" s="154">
        <f t="shared" si="1"/>
        <v>0</v>
      </c>
      <c r="P41">
        <v>140</v>
      </c>
      <c r="Q41">
        <v>52</v>
      </c>
      <c r="R41">
        <v>0</v>
      </c>
      <c r="S41">
        <v>13.68</v>
      </c>
      <c r="T41">
        <v>0</v>
      </c>
      <c r="U41" s="156">
        <f t="shared" si="2"/>
        <v>205.68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203.68</v>
      </c>
      <c r="E42">
        <f>BAWANA!AQ42</f>
        <v>0</v>
      </c>
      <c r="F42">
        <f t="shared" si="4"/>
        <v>832</v>
      </c>
      <c r="G42">
        <f t="shared" si="5"/>
        <v>203.68</v>
      </c>
      <c r="H42" s="154"/>
      <c r="I42">
        <f>BRPL_EOD!AO42+BRPL_EOD!AP42</f>
        <v>140</v>
      </c>
      <c r="J42">
        <f>BYPL_EOD!AO42+BYPL_EOD!AP42</f>
        <v>50</v>
      </c>
      <c r="K42">
        <f>MES_EOD!AO42+MES_EOD!AP42</f>
        <v>0</v>
      </c>
      <c r="L42">
        <f>NDMC_EOD!AO42+NDMC_EOD!AP42</f>
        <v>13.68</v>
      </c>
      <c r="M42">
        <f>TPDDL_EOD!AO42+TPDDL_EOD!AP42</f>
        <v>0</v>
      </c>
      <c r="N42">
        <f t="shared" si="0"/>
        <v>203.68</v>
      </c>
      <c r="O42" s="154">
        <f t="shared" si="1"/>
        <v>0</v>
      </c>
      <c r="P42">
        <v>140</v>
      </c>
      <c r="Q42">
        <v>50</v>
      </c>
      <c r="R42">
        <v>0</v>
      </c>
      <c r="S42">
        <v>13.68</v>
      </c>
      <c r="T42">
        <v>0</v>
      </c>
      <c r="U42" s="156">
        <f t="shared" si="2"/>
        <v>203.68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168.68</v>
      </c>
      <c r="E43">
        <f>BAWANA!AQ43</f>
        <v>0</v>
      </c>
      <c r="F43">
        <f t="shared" si="4"/>
        <v>832</v>
      </c>
      <c r="G43">
        <f t="shared" si="5"/>
        <v>168.68</v>
      </c>
      <c r="H43" s="154"/>
      <c r="I43">
        <f>BRPL_EOD!AO43+BRPL_EOD!AP43</f>
        <v>100</v>
      </c>
      <c r="J43">
        <f>BYPL_EOD!AO43+BYPL_EOD!AP43</f>
        <v>55</v>
      </c>
      <c r="K43">
        <f>MES_EOD!AO43+MES_EOD!AP43</f>
        <v>0</v>
      </c>
      <c r="L43">
        <f>NDMC_EOD!AO43+NDMC_EOD!AP43</f>
        <v>13.68</v>
      </c>
      <c r="M43">
        <f>TPDDL_EOD!AO43+TPDDL_EOD!AP43</f>
        <v>0</v>
      </c>
      <c r="N43">
        <f t="shared" si="0"/>
        <v>168.68</v>
      </c>
      <c r="O43" s="154">
        <f t="shared" si="1"/>
        <v>0</v>
      </c>
      <c r="P43">
        <v>100</v>
      </c>
      <c r="Q43">
        <v>55</v>
      </c>
      <c r="R43">
        <v>0</v>
      </c>
      <c r="S43">
        <v>13.68</v>
      </c>
      <c r="T43">
        <v>0</v>
      </c>
      <c r="U43" s="156">
        <f t="shared" si="2"/>
        <v>168.68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163.68</v>
      </c>
      <c r="E44">
        <f>BAWANA!AQ44</f>
        <v>0</v>
      </c>
      <c r="F44">
        <f t="shared" si="4"/>
        <v>832</v>
      </c>
      <c r="G44">
        <f t="shared" si="5"/>
        <v>163.68</v>
      </c>
      <c r="H44" s="154"/>
      <c r="I44">
        <f>BRPL_EOD!AO44+BRPL_EOD!AP44</f>
        <v>100</v>
      </c>
      <c r="J44">
        <f>BYPL_EOD!AO44+BYPL_EOD!AP44</f>
        <v>50</v>
      </c>
      <c r="K44">
        <f>MES_EOD!AO44+MES_EOD!AP44</f>
        <v>0</v>
      </c>
      <c r="L44">
        <f>NDMC_EOD!AO44+NDMC_EOD!AP44</f>
        <v>13.68</v>
      </c>
      <c r="M44">
        <f>TPDDL_EOD!AO44+TPDDL_EOD!AP44</f>
        <v>0</v>
      </c>
      <c r="N44">
        <f t="shared" si="0"/>
        <v>163.68</v>
      </c>
      <c r="O44" s="154">
        <f t="shared" si="1"/>
        <v>0</v>
      </c>
      <c r="P44">
        <v>100</v>
      </c>
      <c r="Q44">
        <v>50</v>
      </c>
      <c r="R44">
        <v>0</v>
      </c>
      <c r="S44">
        <v>13.68</v>
      </c>
      <c r="T44">
        <v>0</v>
      </c>
      <c r="U44" s="156">
        <f t="shared" si="2"/>
        <v>163.68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163.68</v>
      </c>
      <c r="E45">
        <f>BAWANA!AQ45</f>
        <v>0</v>
      </c>
      <c r="F45">
        <f t="shared" si="4"/>
        <v>832</v>
      </c>
      <c r="G45">
        <f t="shared" si="5"/>
        <v>163.68</v>
      </c>
      <c r="H45" s="154"/>
      <c r="I45">
        <f>BRPL_EOD!AO45+BRPL_EOD!AP45</f>
        <v>100</v>
      </c>
      <c r="J45">
        <f>BYPL_EOD!AO45+BYPL_EOD!AP45</f>
        <v>50</v>
      </c>
      <c r="K45">
        <f>MES_EOD!AO45+MES_EOD!AP45</f>
        <v>0</v>
      </c>
      <c r="L45">
        <f>NDMC_EOD!AO45+NDMC_EOD!AP45</f>
        <v>13.68</v>
      </c>
      <c r="M45">
        <f>TPDDL_EOD!AO45+TPDDL_EOD!AP45</f>
        <v>0</v>
      </c>
      <c r="N45">
        <f t="shared" si="0"/>
        <v>163.68</v>
      </c>
      <c r="O45" s="154">
        <f t="shared" si="1"/>
        <v>0</v>
      </c>
      <c r="P45">
        <v>100</v>
      </c>
      <c r="Q45">
        <v>50</v>
      </c>
      <c r="R45">
        <v>0</v>
      </c>
      <c r="S45">
        <v>13.68</v>
      </c>
      <c r="T45">
        <v>0</v>
      </c>
      <c r="U45" s="156">
        <f t="shared" si="2"/>
        <v>163.68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168.68</v>
      </c>
      <c r="E46">
        <f>BAWANA!AQ46</f>
        <v>0</v>
      </c>
      <c r="F46">
        <f t="shared" si="4"/>
        <v>832</v>
      </c>
      <c r="G46">
        <f t="shared" si="5"/>
        <v>168.68</v>
      </c>
      <c r="H46" s="154"/>
      <c r="I46">
        <f>BRPL_EOD!AO46+BRPL_EOD!AP46</f>
        <v>100</v>
      </c>
      <c r="J46">
        <f>BYPL_EOD!AO46+BYPL_EOD!AP46</f>
        <v>55</v>
      </c>
      <c r="K46">
        <f>MES_EOD!AO46+MES_EOD!AP46</f>
        <v>0</v>
      </c>
      <c r="L46">
        <f>NDMC_EOD!AO46+NDMC_EOD!AP46</f>
        <v>13.68</v>
      </c>
      <c r="M46">
        <f>TPDDL_EOD!AO46+TPDDL_EOD!AP46</f>
        <v>0</v>
      </c>
      <c r="N46">
        <f t="shared" si="0"/>
        <v>168.68</v>
      </c>
      <c r="O46" s="154">
        <f t="shared" si="1"/>
        <v>0</v>
      </c>
      <c r="P46">
        <v>100</v>
      </c>
      <c r="Q46">
        <v>55</v>
      </c>
      <c r="R46">
        <v>0</v>
      </c>
      <c r="S46">
        <v>13.68</v>
      </c>
      <c r="T46">
        <v>0</v>
      </c>
      <c r="U46" s="156">
        <f t="shared" si="2"/>
        <v>168.68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168.68</v>
      </c>
      <c r="E47">
        <f>BAWANA!AQ47</f>
        <v>0</v>
      </c>
      <c r="F47">
        <f t="shared" si="4"/>
        <v>832</v>
      </c>
      <c r="G47">
        <f t="shared" si="5"/>
        <v>168.68</v>
      </c>
      <c r="H47" s="154"/>
      <c r="I47">
        <f>BRPL_EOD!AO47+BRPL_EOD!AP47</f>
        <v>100</v>
      </c>
      <c r="J47">
        <f>BYPL_EOD!AO47+BYPL_EOD!AP47</f>
        <v>55</v>
      </c>
      <c r="K47">
        <f>MES_EOD!AO47+MES_EOD!AP47</f>
        <v>0</v>
      </c>
      <c r="L47">
        <f>NDMC_EOD!AO47+NDMC_EOD!AP47</f>
        <v>13.68</v>
      </c>
      <c r="M47">
        <f>TPDDL_EOD!AO47+TPDDL_EOD!AP47</f>
        <v>0</v>
      </c>
      <c r="N47">
        <f t="shared" si="0"/>
        <v>168.68</v>
      </c>
      <c r="O47" s="154">
        <f t="shared" si="1"/>
        <v>0</v>
      </c>
      <c r="P47">
        <v>100</v>
      </c>
      <c r="Q47">
        <v>55</v>
      </c>
      <c r="R47">
        <v>0</v>
      </c>
      <c r="S47">
        <v>13.68</v>
      </c>
      <c r="T47">
        <v>0</v>
      </c>
      <c r="U47" s="156">
        <f t="shared" si="2"/>
        <v>168.68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168.68</v>
      </c>
      <c r="E48">
        <f>BAWANA!AQ48</f>
        <v>0</v>
      </c>
      <c r="F48">
        <f t="shared" si="4"/>
        <v>832</v>
      </c>
      <c r="G48">
        <f t="shared" si="5"/>
        <v>168.68</v>
      </c>
      <c r="H48" s="154"/>
      <c r="I48">
        <f>BRPL_EOD!AO48+BRPL_EOD!AP48</f>
        <v>100</v>
      </c>
      <c r="J48">
        <f>BYPL_EOD!AO48+BYPL_EOD!AP48</f>
        <v>55</v>
      </c>
      <c r="K48">
        <f>MES_EOD!AO48+MES_EOD!AP48</f>
        <v>0</v>
      </c>
      <c r="L48">
        <f>NDMC_EOD!AO48+NDMC_EOD!AP48</f>
        <v>13.68</v>
      </c>
      <c r="M48">
        <f>TPDDL_EOD!AO48+TPDDL_EOD!AP48</f>
        <v>0</v>
      </c>
      <c r="N48">
        <f t="shared" si="0"/>
        <v>168.68</v>
      </c>
      <c r="O48" s="154">
        <f t="shared" si="1"/>
        <v>0</v>
      </c>
      <c r="P48">
        <v>100</v>
      </c>
      <c r="Q48">
        <v>55</v>
      </c>
      <c r="R48">
        <v>0</v>
      </c>
      <c r="S48">
        <v>13.68</v>
      </c>
      <c r="T48">
        <v>0</v>
      </c>
      <c r="U48" s="156">
        <f t="shared" si="2"/>
        <v>168.68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144.80000000000001</v>
      </c>
      <c r="E49">
        <f>BAWANA!AQ49</f>
        <v>0</v>
      </c>
      <c r="F49">
        <f t="shared" si="4"/>
        <v>832</v>
      </c>
      <c r="G49">
        <f t="shared" si="5"/>
        <v>144.80000000000001</v>
      </c>
      <c r="H49" s="154"/>
      <c r="I49">
        <f>BRPL_EOD!AO49+BRPL_EOD!AP49</f>
        <v>100</v>
      </c>
      <c r="J49">
        <f>BYPL_EOD!AO49+BYPL_EOD!AP49</f>
        <v>25</v>
      </c>
      <c r="K49">
        <f>MES_EOD!AO49+MES_EOD!AP49</f>
        <v>0.47</v>
      </c>
      <c r="L49">
        <f>NDMC_EOD!AO49+NDMC_EOD!AP49</f>
        <v>13.68</v>
      </c>
      <c r="M49">
        <f>TPDDL_EOD!AO49+TPDDL_EOD!AP49</f>
        <v>5.65</v>
      </c>
      <c r="N49">
        <f t="shared" si="0"/>
        <v>144.80000000000001</v>
      </c>
      <c r="O49" s="154">
        <f t="shared" si="1"/>
        <v>0</v>
      </c>
      <c r="P49">
        <v>100</v>
      </c>
      <c r="Q49">
        <v>25</v>
      </c>
      <c r="R49">
        <v>0.47</v>
      </c>
      <c r="S49">
        <v>13.68</v>
      </c>
      <c r="T49">
        <v>5.65</v>
      </c>
      <c r="U49" s="156">
        <f t="shared" si="2"/>
        <v>144.80000000000001</v>
      </c>
      <c r="V49" s="154">
        <f t="shared" si="3"/>
        <v>0</v>
      </c>
      <c r="Y49">
        <f>BAWANA!BA49+BAWANA!BB49</f>
        <v>2.6</v>
      </c>
      <c r="Z49">
        <f>BAWANA!BH49+BAWANA!BI49</f>
        <v>2.6</v>
      </c>
      <c r="AA49">
        <f>BAWANA!AB49+BAWANA!AC49</f>
        <v>2.6</v>
      </c>
      <c r="AB49">
        <f>BAWANA!AI49+BAWANA!AJ49</f>
        <v>2.6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144.80000000000001</v>
      </c>
      <c r="E50">
        <f>BAWANA!AQ50</f>
        <v>0</v>
      </c>
      <c r="F50">
        <f t="shared" si="4"/>
        <v>832</v>
      </c>
      <c r="G50">
        <f t="shared" si="5"/>
        <v>144.80000000000001</v>
      </c>
      <c r="H50" s="154"/>
      <c r="I50">
        <f>BRPL_EOD!AO50+BRPL_EOD!AP50</f>
        <v>100</v>
      </c>
      <c r="J50">
        <f>BYPL_EOD!AO50+BYPL_EOD!AP50</f>
        <v>25</v>
      </c>
      <c r="K50">
        <f>MES_EOD!AO50+MES_EOD!AP50</f>
        <v>0.47</v>
      </c>
      <c r="L50">
        <f>NDMC_EOD!AO50+NDMC_EOD!AP50</f>
        <v>13.68</v>
      </c>
      <c r="M50">
        <f>TPDDL_EOD!AO50+TPDDL_EOD!AP50</f>
        <v>5.65</v>
      </c>
      <c r="N50">
        <f t="shared" si="0"/>
        <v>144.80000000000001</v>
      </c>
      <c r="O50" s="154">
        <f t="shared" si="1"/>
        <v>0</v>
      </c>
      <c r="P50">
        <v>100</v>
      </c>
      <c r="Q50">
        <v>25</v>
      </c>
      <c r="R50">
        <v>0.47</v>
      </c>
      <c r="S50">
        <v>13.68</v>
      </c>
      <c r="T50">
        <v>5.65</v>
      </c>
      <c r="U50" s="156">
        <f t="shared" si="2"/>
        <v>144.80000000000001</v>
      </c>
      <c r="V50" s="154">
        <f t="shared" si="3"/>
        <v>0</v>
      </c>
      <c r="Y50">
        <f>BAWANA!BA50+BAWANA!BB50</f>
        <v>2.6</v>
      </c>
      <c r="Z50">
        <f>BAWANA!BH50+BAWANA!BI50</f>
        <v>2.6</v>
      </c>
      <c r="AA50">
        <f>BAWANA!AB50+BAWANA!AC50</f>
        <v>2.6</v>
      </c>
      <c r="AB50">
        <f>BAWANA!AI50+BAWANA!AJ50</f>
        <v>2.6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144.80000000000001</v>
      </c>
      <c r="E51">
        <f>BAWANA!AQ51</f>
        <v>0</v>
      </c>
      <c r="F51">
        <f t="shared" si="4"/>
        <v>816</v>
      </c>
      <c r="G51">
        <f t="shared" si="5"/>
        <v>144.80000000000001</v>
      </c>
      <c r="H51" s="154"/>
      <c r="I51">
        <f>BRPL_EOD!AO51+BRPL_EOD!AP51</f>
        <v>100</v>
      </c>
      <c r="J51">
        <f>BYPL_EOD!AO51+BYPL_EOD!AP51</f>
        <v>25</v>
      </c>
      <c r="K51">
        <f>MES_EOD!AO51+MES_EOD!AP51</f>
        <v>0.47</v>
      </c>
      <c r="L51">
        <f>NDMC_EOD!AO51+NDMC_EOD!AP51</f>
        <v>13.68</v>
      </c>
      <c r="M51">
        <f>TPDDL_EOD!AO51+TPDDL_EOD!AP51</f>
        <v>5.65</v>
      </c>
      <c r="N51">
        <f t="shared" si="0"/>
        <v>144.80000000000001</v>
      </c>
      <c r="O51" s="154">
        <f t="shared" si="1"/>
        <v>0</v>
      </c>
      <c r="P51">
        <v>100</v>
      </c>
      <c r="Q51">
        <v>25</v>
      </c>
      <c r="R51">
        <v>0.47</v>
      </c>
      <c r="S51">
        <v>13.68</v>
      </c>
      <c r="T51">
        <v>5.65</v>
      </c>
      <c r="U51" s="156">
        <f t="shared" si="2"/>
        <v>144.80000000000001</v>
      </c>
      <c r="V51" s="154">
        <f t="shared" si="3"/>
        <v>0</v>
      </c>
      <c r="Y51">
        <f>BAWANA!BA51+BAWANA!BB51</f>
        <v>2.6</v>
      </c>
      <c r="Z51">
        <f>BAWANA!BH51+BAWANA!BI51</f>
        <v>2.6</v>
      </c>
      <c r="AA51">
        <f>BAWANA!AB51+BAWANA!AC51</f>
        <v>2.6</v>
      </c>
      <c r="AB51">
        <f>BAWANA!AI51+BAWANA!AJ51</f>
        <v>2.6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144.80000000000001</v>
      </c>
      <c r="E52">
        <f>BAWANA!AQ52</f>
        <v>0</v>
      </c>
      <c r="F52">
        <f t="shared" si="4"/>
        <v>816</v>
      </c>
      <c r="G52">
        <f t="shared" si="5"/>
        <v>144.80000000000001</v>
      </c>
      <c r="H52" s="154"/>
      <c r="I52">
        <f>BRPL_EOD!AO52+BRPL_EOD!AP52</f>
        <v>100</v>
      </c>
      <c r="J52">
        <f>BYPL_EOD!AO52+BYPL_EOD!AP52</f>
        <v>25</v>
      </c>
      <c r="K52">
        <f>MES_EOD!AO52+MES_EOD!AP52</f>
        <v>0.47</v>
      </c>
      <c r="L52">
        <f>NDMC_EOD!AO52+NDMC_EOD!AP52</f>
        <v>13.68</v>
      </c>
      <c r="M52">
        <f>TPDDL_EOD!AO52+TPDDL_EOD!AP52</f>
        <v>5.65</v>
      </c>
      <c r="N52">
        <f t="shared" si="0"/>
        <v>144.80000000000001</v>
      </c>
      <c r="O52" s="154">
        <f t="shared" si="1"/>
        <v>0</v>
      </c>
      <c r="P52">
        <v>100</v>
      </c>
      <c r="Q52">
        <v>25</v>
      </c>
      <c r="R52">
        <v>0.47</v>
      </c>
      <c r="S52">
        <v>13.68</v>
      </c>
      <c r="T52">
        <v>5.65</v>
      </c>
      <c r="U52" s="156">
        <f t="shared" si="2"/>
        <v>144.80000000000001</v>
      </c>
      <c r="V52" s="154">
        <f t="shared" si="3"/>
        <v>0</v>
      </c>
      <c r="Y52">
        <f>BAWANA!BA52+BAWANA!BB52</f>
        <v>2.6</v>
      </c>
      <c r="Z52">
        <f>BAWANA!BH52+BAWANA!BI52</f>
        <v>2.6</v>
      </c>
      <c r="AA52">
        <f>BAWANA!AB52+BAWANA!AC52</f>
        <v>2.6</v>
      </c>
      <c r="AB52">
        <f>BAWANA!AI52+BAWANA!AJ52</f>
        <v>2.6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144.80000000000001</v>
      </c>
      <c r="E53">
        <f>BAWANA!AQ53</f>
        <v>0</v>
      </c>
      <c r="F53">
        <f t="shared" si="4"/>
        <v>816</v>
      </c>
      <c r="G53">
        <f t="shared" si="5"/>
        <v>144.80000000000001</v>
      </c>
      <c r="H53" s="154"/>
      <c r="I53">
        <f>BRPL_EOD!AO53+BRPL_EOD!AP53</f>
        <v>100</v>
      </c>
      <c r="J53">
        <f>BYPL_EOD!AO53+BYPL_EOD!AP53</f>
        <v>25</v>
      </c>
      <c r="K53">
        <f>MES_EOD!AO53+MES_EOD!AP53</f>
        <v>0.47</v>
      </c>
      <c r="L53">
        <f>NDMC_EOD!AO53+NDMC_EOD!AP53</f>
        <v>13.68</v>
      </c>
      <c r="M53">
        <f>TPDDL_EOD!AO53+TPDDL_EOD!AP53</f>
        <v>5.65</v>
      </c>
      <c r="N53">
        <f t="shared" si="0"/>
        <v>144.80000000000001</v>
      </c>
      <c r="O53" s="154">
        <f t="shared" si="1"/>
        <v>0</v>
      </c>
      <c r="P53">
        <v>100</v>
      </c>
      <c r="Q53">
        <v>25</v>
      </c>
      <c r="R53">
        <v>0.47</v>
      </c>
      <c r="S53">
        <v>13.68</v>
      </c>
      <c r="T53">
        <v>5.65</v>
      </c>
      <c r="U53" s="156">
        <f t="shared" si="2"/>
        <v>144.80000000000001</v>
      </c>
      <c r="V53" s="154">
        <f t="shared" si="3"/>
        <v>0</v>
      </c>
      <c r="Y53">
        <f>BAWANA!BA53+BAWANA!BB53</f>
        <v>2.6</v>
      </c>
      <c r="Z53">
        <f>BAWANA!BH53+BAWANA!BI53</f>
        <v>2.6</v>
      </c>
      <c r="AA53">
        <f>BAWANA!AB53+BAWANA!AC53</f>
        <v>2.6</v>
      </c>
      <c r="AB53">
        <f>BAWANA!AI53+BAWANA!AJ53</f>
        <v>2.6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144.80000000000001</v>
      </c>
      <c r="E54">
        <f>BAWANA!AQ54</f>
        <v>0</v>
      </c>
      <c r="F54">
        <f t="shared" si="4"/>
        <v>816</v>
      </c>
      <c r="G54">
        <f t="shared" si="5"/>
        <v>144.80000000000001</v>
      </c>
      <c r="H54" s="154"/>
      <c r="I54">
        <f>BRPL_EOD!AO54+BRPL_EOD!AP54</f>
        <v>100</v>
      </c>
      <c r="J54">
        <f>BYPL_EOD!AO54+BYPL_EOD!AP54</f>
        <v>25</v>
      </c>
      <c r="K54">
        <f>MES_EOD!AO54+MES_EOD!AP54</f>
        <v>0.47</v>
      </c>
      <c r="L54">
        <f>NDMC_EOD!AO54+NDMC_EOD!AP54</f>
        <v>13.68</v>
      </c>
      <c r="M54">
        <f>TPDDL_EOD!AO54+TPDDL_EOD!AP54</f>
        <v>5.65</v>
      </c>
      <c r="N54">
        <f t="shared" si="0"/>
        <v>144.80000000000001</v>
      </c>
      <c r="O54" s="154">
        <f t="shared" si="1"/>
        <v>0</v>
      </c>
      <c r="P54">
        <v>100</v>
      </c>
      <c r="Q54">
        <v>25</v>
      </c>
      <c r="R54">
        <v>0.47</v>
      </c>
      <c r="S54">
        <v>13.68</v>
      </c>
      <c r="T54">
        <v>5.65</v>
      </c>
      <c r="U54" s="156">
        <f t="shared" si="2"/>
        <v>144.80000000000001</v>
      </c>
      <c r="V54" s="154">
        <f t="shared" si="3"/>
        <v>0</v>
      </c>
      <c r="Y54">
        <f>BAWANA!BA54+BAWANA!BB54</f>
        <v>2.6</v>
      </c>
      <c r="Z54">
        <f>BAWANA!BH54+BAWANA!BI54</f>
        <v>2.6</v>
      </c>
      <c r="AA54">
        <f>BAWANA!AB54+BAWANA!AC54</f>
        <v>2.6</v>
      </c>
      <c r="AB54">
        <f>BAWANA!AI54+BAWANA!AJ54</f>
        <v>2.6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140.18</v>
      </c>
      <c r="E55">
        <f>BAWANA!AQ55</f>
        <v>0</v>
      </c>
      <c r="F55">
        <f t="shared" si="4"/>
        <v>816</v>
      </c>
      <c r="G55">
        <f t="shared" si="5"/>
        <v>140.18</v>
      </c>
      <c r="H55" s="154"/>
      <c r="I55">
        <f>BRPL_EOD!AO55+BRPL_EOD!AP55</f>
        <v>100</v>
      </c>
      <c r="J55">
        <f>BYPL_EOD!AO55+BYPL_EOD!AP55</f>
        <v>25</v>
      </c>
      <c r="K55">
        <f>MES_EOD!AO55+MES_EOD!AP55</f>
        <v>0.89</v>
      </c>
      <c r="L55">
        <f>NDMC_EOD!AO55+NDMC_EOD!AP55</f>
        <v>3.59</v>
      </c>
      <c r="M55">
        <f>TPDDL_EOD!AO55+TPDDL_EOD!AP55</f>
        <v>10.69</v>
      </c>
      <c r="N55">
        <f t="shared" si="0"/>
        <v>140.16999999999999</v>
      </c>
      <c r="O55" s="154">
        <f t="shared" si="1"/>
        <v>1.0000000000019327E-2</v>
      </c>
      <c r="P55">
        <v>100.00713419419277</v>
      </c>
      <c r="Q55">
        <v>25.001783548548193</v>
      </c>
      <c r="R55">
        <v>0.89006349432831577</v>
      </c>
      <c r="S55">
        <v>3.5902561175715206</v>
      </c>
      <c r="T55">
        <v>10.690762645359207</v>
      </c>
      <c r="U55" s="156">
        <f t="shared" si="2"/>
        <v>140.18</v>
      </c>
      <c r="V55" s="154">
        <f t="shared" si="3"/>
        <v>0</v>
      </c>
      <c r="Y55">
        <f>BAWANA!BA55+BAWANA!BB55</f>
        <v>4.91</v>
      </c>
      <c r="Z55">
        <f>BAWANA!BH55+BAWANA!BI55</f>
        <v>4.91</v>
      </c>
      <c r="AA55">
        <f>BAWANA!AB55+BAWANA!AC55</f>
        <v>4.91</v>
      </c>
      <c r="AB55">
        <f>BAWANA!AI55+BAWANA!AJ55</f>
        <v>4.91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140.18</v>
      </c>
      <c r="E56">
        <f>BAWANA!AQ56</f>
        <v>0</v>
      </c>
      <c r="F56">
        <f t="shared" si="4"/>
        <v>816</v>
      </c>
      <c r="G56">
        <f t="shared" si="5"/>
        <v>140.18</v>
      </c>
      <c r="H56" s="154"/>
      <c r="I56">
        <f>BRPL_EOD!AO56+BRPL_EOD!AP56</f>
        <v>100</v>
      </c>
      <c r="J56">
        <f>BYPL_EOD!AO56+BYPL_EOD!AP56</f>
        <v>25</v>
      </c>
      <c r="K56">
        <f>MES_EOD!AO56+MES_EOD!AP56</f>
        <v>0.89</v>
      </c>
      <c r="L56">
        <f>NDMC_EOD!AO56+NDMC_EOD!AP56</f>
        <v>3.59</v>
      </c>
      <c r="M56">
        <f>TPDDL_EOD!AO56+TPDDL_EOD!AP56</f>
        <v>10.69</v>
      </c>
      <c r="N56">
        <f t="shared" si="0"/>
        <v>140.16999999999999</v>
      </c>
      <c r="O56" s="154">
        <f t="shared" si="1"/>
        <v>1.0000000000019327E-2</v>
      </c>
      <c r="P56">
        <v>100.00713419419277</v>
      </c>
      <c r="Q56">
        <v>25.001783548548193</v>
      </c>
      <c r="R56">
        <v>0.89006349432831577</v>
      </c>
      <c r="S56">
        <v>3.5902561175715206</v>
      </c>
      <c r="T56">
        <v>10.690762645359207</v>
      </c>
      <c r="U56" s="156">
        <f t="shared" si="2"/>
        <v>140.18</v>
      </c>
      <c r="V56" s="154">
        <f t="shared" si="3"/>
        <v>0</v>
      </c>
      <c r="Y56">
        <f>BAWANA!BA56+BAWANA!BB56</f>
        <v>4.91</v>
      </c>
      <c r="Z56">
        <f>BAWANA!BH56+BAWANA!BI56</f>
        <v>4.91</v>
      </c>
      <c r="AA56">
        <f>BAWANA!AB56+BAWANA!AC56</f>
        <v>4.91</v>
      </c>
      <c r="AB56">
        <f>BAWANA!AI56+BAWANA!AJ56</f>
        <v>4.91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140.18</v>
      </c>
      <c r="E57">
        <f>BAWANA!AQ57</f>
        <v>0</v>
      </c>
      <c r="F57">
        <f t="shared" si="4"/>
        <v>816</v>
      </c>
      <c r="G57">
        <f t="shared" si="5"/>
        <v>140.18</v>
      </c>
      <c r="H57" s="154"/>
      <c r="I57">
        <f>BRPL_EOD!AO57+BRPL_EOD!AP57</f>
        <v>100</v>
      </c>
      <c r="J57">
        <f>BYPL_EOD!AO57+BYPL_EOD!AP57</f>
        <v>25</v>
      </c>
      <c r="K57">
        <f>MES_EOD!AO57+MES_EOD!AP57</f>
        <v>0.89</v>
      </c>
      <c r="L57">
        <f>NDMC_EOD!AO57+NDMC_EOD!AP57</f>
        <v>3.59</v>
      </c>
      <c r="M57">
        <f>TPDDL_EOD!AO57+TPDDL_EOD!AP57</f>
        <v>10.69</v>
      </c>
      <c r="N57">
        <f t="shared" si="0"/>
        <v>140.16999999999999</v>
      </c>
      <c r="O57" s="154">
        <f t="shared" si="1"/>
        <v>1.0000000000019327E-2</v>
      </c>
      <c r="P57">
        <v>100.00713419419277</v>
      </c>
      <c r="Q57">
        <v>25.001783548548193</v>
      </c>
      <c r="R57">
        <v>0.89006349432831577</v>
      </c>
      <c r="S57">
        <v>3.5902561175715206</v>
      </c>
      <c r="T57">
        <v>10.690762645359207</v>
      </c>
      <c r="U57" s="156">
        <f t="shared" si="2"/>
        <v>140.18</v>
      </c>
      <c r="V57" s="154">
        <f t="shared" si="3"/>
        <v>0</v>
      </c>
      <c r="Y57">
        <f>BAWANA!BA57+BAWANA!BB57</f>
        <v>4.91</v>
      </c>
      <c r="Z57">
        <f>BAWANA!BH57+BAWANA!BI57</f>
        <v>4.91</v>
      </c>
      <c r="AA57">
        <f>BAWANA!AB57+BAWANA!AC57</f>
        <v>4.91</v>
      </c>
      <c r="AB57">
        <f>BAWANA!AI57+BAWANA!AJ57</f>
        <v>4.91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140.18</v>
      </c>
      <c r="E58">
        <f>BAWANA!AQ58</f>
        <v>0</v>
      </c>
      <c r="F58">
        <f t="shared" si="4"/>
        <v>816</v>
      </c>
      <c r="G58">
        <f t="shared" si="5"/>
        <v>140.18</v>
      </c>
      <c r="H58" s="154"/>
      <c r="I58">
        <f>BRPL_EOD!AO58+BRPL_EOD!AP58</f>
        <v>100</v>
      </c>
      <c r="J58">
        <f>BYPL_EOD!AO58+BYPL_EOD!AP58</f>
        <v>25</v>
      </c>
      <c r="K58">
        <f>MES_EOD!AO58+MES_EOD!AP58</f>
        <v>0.89</v>
      </c>
      <c r="L58">
        <f>NDMC_EOD!AO58+NDMC_EOD!AP58</f>
        <v>3.59</v>
      </c>
      <c r="M58">
        <f>TPDDL_EOD!AO58+TPDDL_EOD!AP58</f>
        <v>10.69</v>
      </c>
      <c r="N58">
        <f t="shared" si="0"/>
        <v>140.16999999999999</v>
      </c>
      <c r="O58" s="154">
        <f t="shared" si="1"/>
        <v>1.0000000000019327E-2</v>
      </c>
      <c r="P58">
        <v>100.00713419419277</v>
      </c>
      <c r="Q58">
        <v>25.001783548548193</v>
      </c>
      <c r="R58">
        <v>0.89006349432831577</v>
      </c>
      <c r="S58">
        <v>3.5902561175715206</v>
      </c>
      <c r="T58">
        <v>10.690762645359207</v>
      </c>
      <c r="U58" s="156">
        <f t="shared" si="2"/>
        <v>140.18</v>
      </c>
      <c r="V58" s="154">
        <f t="shared" si="3"/>
        <v>0</v>
      </c>
      <c r="Y58">
        <f>BAWANA!BA58+BAWANA!BB58</f>
        <v>4.91</v>
      </c>
      <c r="Z58">
        <f>BAWANA!BH58+BAWANA!BI58</f>
        <v>4.91</v>
      </c>
      <c r="AA58">
        <f>BAWANA!AB58+BAWANA!AC58</f>
        <v>4.91</v>
      </c>
      <c r="AB58">
        <f>BAWANA!AI58+BAWANA!AJ58</f>
        <v>4.91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140.18</v>
      </c>
      <c r="E59">
        <f>BAWANA!AQ59</f>
        <v>0</v>
      </c>
      <c r="F59">
        <f t="shared" si="4"/>
        <v>816</v>
      </c>
      <c r="G59">
        <f t="shared" si="5"/>
        <v>140.18</v>
      </c>
      <c r="H59" s="154"/>
      <c r="I59">
        <f>BRPL_EOD!AO59+BRPL_EOD!AP59</f>
        <v>100</v>
      </c>
      <c r="J59">
        <f>BYPL_EOD!AO59+BYPL_EOD!AP59</f>
        <v>25</v>
      </c>
      <c r="K59">
        <f>MES_EOD!AO59+MES_EOD!AP59</f>
        <v>0.89</v>
      </c>
      <c r="L59">
        <f>NDMC_EOD!AO59+NDMC_EOD!AP59</f>
        <v>3.59</v>
      </c>
      <c r="M59">
        <f>TPDDL_EOD!AO59+TPDDL_EOD!AP59</f>
        <v>10.69</v>
      </c>
      <c r="N59">
        <f t="shared" si="0"/>
        <v>140.16999999999999</v>
      </c>
      <c r="O59" s="154">
        <f t="shared" si="1"/>
        <v>1.0000000000019327E-2</v>
      </c>
      <c r="P59">
        <v>100.00713419419277</v>
      </c>
      <c r="Q59">
        <v>25.001783548548193</v>
      </c>
      <c r="R59">
        <v>0.89006349432831577</v>
      </c>
      <c r="S59">
        <v>3.5902561175715206</v>
      </c>
      <c r="T59">
        <v>10.690762645359207</v>
      </c>
      <c r="U59" s="156">
        <f t="shared" si="2"/>
        <v>140.18</v>
      </c>
      <c r="V59" s="154">
        <f t="shared" si="3"/>
        <v>0</v>
      </c>
      <c r="Y59">
        <f>BAWANA!BA59+BAWANA!BB59</f>
        <v>4.91</v>
      </c>
      <c r="Z59">
        <f>BAWANA!BH59+BAWANA!BI59</f>
        <v>4.91</v>
      </c>
      <c r="AA59">
        <f>BAWANA!AB59+BAWANA!AC59</f>
        <v>4.91</v>
      </c>
      <c r="AB59">
        <f>BAWANA!AI59+BAWANA!AJ59</f>
        <v>4.91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140.18</v>
      </c>
      <c r="E60">
        <f>BAWANA!AQ60</f>
        <v>0</v>
      </c>
      <c r="F60">
        <f t="shared" si="4"/>
        <v>816</v>
      </c>
      <c r="G60">
        <f t="shared" si="5"/>
        <v>140.18</v>
      </c>
      <c r="H60" s="154"/>
      <c r="I60">
        <f>BRPL_EOD!AO60+BRPL_EOD!AP60</f>
        <v>100</v>
      </c>
      <c r="J60">
        <f>BYPL_EOD!AO60+BYPL_EOD!AP60</f>
        <v>25</v>
      </c>
      <c r="K60">
        <f>MES_EOD!AO60+MES_EOD!AP60</f>
        <v>0.89</v>
      </c>
      <c r="L60">
        <f>NDMC_EOD!AO60+NDMC_EOD!AP60</f>
        <v>3.59</v>
      </c>
      <c r="M60">
        <f>TPDDL_EOD!AO60+TPDDL_EOD!AP60</f>
        <v>10.69</v>
      </c>
      <c r="N60">
        <f t="shared" si="0"/>
        <v>140.16999999999999</v>
      </c>
      <c r="O60" s="154">
        <f t="shared" si="1"/>
        <v>1.0000000000019327E-2</v>
      </c>
      <c r="P60">
        <v>100.00713419419277</v>
      </c>
      <c r="Q60">
        <v>25.001783548548193</v>
      </c>
      <c r="R60">
        <v>0.89006349432831577</v>
      </c>
      <c r="S60">
        <v>3.5902561175715206</v>
      </c>
      <c r="T60">
        <v>10.690762645359207</v>
      </c>
      <c r="U60" s="156">
        <f t="shared" si="2"/>
        <v>140.18</v>
      </c>
      <c r="V60" s="154">
        <f t="shared" si="3"/>
        <v>0</v>
      </c>
      <c r="Y60">
        <f>BAWANA!BA60+BAWANA!BB60</f>
        <v>4.91</v>
      </c>
      <c r="Z60">
        <f>BAWANA!BH60+BAWANA!BI60</f>
        <v>4.91</v>
      </c>
      <c r="AA60">
        <f>BAWANA!AB60+BAWANA!AC60</f>
        <v>4.91</v>
      </c>
      <c r="AB60">
        <f>BAWANA!AI60+BAWANA!AJ60</f>
        <v>4.91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140.18</v>
      </c>
      <c r="E61">
        <f>BAWANA!AQ61</f>
        <v>0</v>
      </c>
      <c r="F61">
        <f t="shared" si="4"/>
        <v>816</v>
      </c>
      <c r="G61">
        <f t="shared" si="5"/>
        <v>140.18</v>
      </c>
      <c r="H61" s="154"/>
      <c r="I61">
        <f>BRPL_EOD!AO61+BRPL_EOD!AP61</f>
        <v>100</v>
      </c>
      <c r="J61">
        <f>BYPL_EOD!AO61+BYPL_EOD!AP61</f>
        <v>25</v>
      </c>
      <c r="K61">
        <f>MES_EOD!AO61+MES_EOD!AP61</f>
        <v>0.89</v>
      </c>
      <c r="L61">
        <f>NDMC_EOD!AO61+NDMC_EOD!AP61</f>
        <v>3.59</v>
      </c>
      <c r="M61">
        <f>TPDDL_EOD!AO61+TPDDL_EOD!AP61</f>
        <v>10.69</v>
      </c>
      <c r="N61">
        <f t="shared" si="0"/>
        <v>140.16999999999999</v>
      </c>
      <c r="O61" s="154">
        <f t="shared" si="1"/>
        <v>1.0000000000019327E-2</v>
      </c>
      <c r="P61">
        <v>100.00713419419277</v>
      </c>
      <c r="Q61">
        <v>25.001783548548193</v>
      </c>
      <c r="R61">
        <v>0.89006349432831577</v>
      </c>
      <c r="S61">
        <v>3.5902561175715206</v>
      </c>
      <c r="T61">
        <v>10.690762645359207</v>
      </c>
      <c r="U61" s="156">
        <f t="shared" si="2"/>
        <v>140.18</v>
      </c>
      <c r="V61" s="154">
        <f t="shared" si="3"/>
        <v>0</v>
      </c>
      <c r="Y61">
        <f>BAWANA!BA61+BAWANA!BB61</f>
        <v>4.91</v>
      </c>
      <c r="Z61">
        <f>BAWANA!BH61+BAWANA!BI61</f>
        <v>4.91</v>
      </c>
      <c r="AA61">
        <f>BAWANA!AB61+BAWANA!AC61</f>
        <v>4.91</v>
      </c>
      <c r="AB61">
        <f>BAWANA!AI61+BAWANA!AJ61</f>
        <v>4.91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140.18</v>
      </c>
      <c r="E62">
        <f>BAWANA!AQ62</f>
        <v>0</v>
      </c>
      <c r="F62">
        <f t="shared" si="4"/>
        <v>816</v>
      </c>
      <c r="G62">
        <f t="shared" si="5"/>
        <v>140.18</v>
      </c>
      <c r="H62" s="154"/>
      <c r="I62">
        <f>BRPL_EOD!AO62+BRPL_EOD!AP62</f>
        <v>100</v>
      </c>
      <c r="J62">
        <f>BYPL_EOD!AO62+BYPL_EOD!AP62</f>
        <v>25</v>
      </c>
      <c r="K62">
        <f>MES_EOD!AO62+MES_EOD!AP62</f>
        <v>0.89</v>
      </c>
      <c r="L62">
        <f>NDMC_EOD!AO62+NDMC_EOD!AP62</f>
        <v>3.59</v>
      </c>
      <c r="M62">
        <f>TPDDL_EOD!AO62+TPDDL_EOD!AP62</f>
        <v>10.69</v>
      </c>
      <c r="N62">
        <f t="shared" si="0"/>
        <v>140.16999999999999</v>
      </c>
      <c r="O62" s="154">
        <f t="shared" si="1"/>
        <v>1.0000000000019327E-2</v>
      </c>
      <c r="P62">
        <v>100.00713419419277</v>
      </c>
      <c r="Q62">
        <v>25.001783548548193</v>
      </c>
      <c r="R62">
        <v>0.89006349432831577</v>
      </c>
      <c r="S62">
        <v>3.5902561175715206</v>
      </c>
      <c r="T62">
        <v>10.690762645359207</v>
      </c>
      <c r="U62" s="156">
        <f t="shared" si="2"/>
        <v>140.18</v>
      </c>
      <c r="V62" s="154">
        <f t="shared" si="3"/>
        <v>0</v>
      </c>
      <c r="Y62">
        <f>BAWANA!BA62+BAWANA!BB62</f>
        <v>4.91</v>
      </c>
      <c r="Z62">
        <f>BAWANA!BH62+BAWANA!BI62</f>
        <v>4.91</v>
      </c>
      <c r="AA62">
        <f>BAWANA!AB62+BAWANA!AC62</f>
        <v>4.91</v>
      </c>
      <c r="AB62">
        <f>BAWANA!AI62+BAWANA!AJ62</f>
        <v>4.91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140.18</v>
      </c>
      <c r="E63">
        <f>BAWANA!AQ63</f>
        <v>0</v>
      </c>
      <c r="F63">
        <f t="shared" si="4"/>
        <v>816</v>
      </c>
      <c r="G63">
        <f t="shared" si="5"/>
        <v>140.18</v>
      </c>
      <c r="H63" s="154"/>
      <c r="I63">
        <f>BRPL_EOD!AO63+BRPL_EOD!AP63</f>
        <v>100</v>
      </c>
      <c r="J63">
        <f>BYPL_EOD!AO63+BYPL_EOD!AP63</f>
        <v>25</v>
      </c>
      <c r="K63">
        <f>MES_EOD!AO63+MES_EOD!AP63</f>
        <v>0.89</v>
      </c>
      <c r="L63">
        <f>NDMC_EOD!AO63+NDMC_EOD!AP63</f>
        <v>3.59</v>
      </c>
      <c r="M63">
        <f>TPDDL_EOD!AO63+TPDDL_EOD!AP63</f>
        <v>10.69</v>
      </c>
      <c r="N63">
        <f t="shared" si="0"/>
        <v>140.16999999999999</v>
      </c>
      <c r="O63" s="154">
        <f t="shared" si="1"/>
        <v>1.0000000000019327E-2</v>
      </c>
      <c r="P63">
        <v>100.00713419419277</v>
      </c>
      <c r="Q63">
        <v>25.001783548548193</v>
      </c>
      <c r="R63">
        <v>0.89006349432831577</v>
      </c>
      <c r="S63">
        <v>3.5902561175715206</v>
      </c>
      <c r="T63">
        <v>10.690762645359207</v>
      </c>
      <c r="U63" s="156">
        <f t="shared" si="2"/>
        <v>140.18</v>
      </c>
      <c r="V63" s="154">
        <f t="shared" si="3"/>
        <v>0</v>
      </c>
      <c r="Y63">
        <f>BAWANA!BA63+BAWANA!BB63</f>
        <v>4.91</v>
      </c>
      <c r="Z63">
        <f>BAWANA!BH63+BAWANA!BI63</f>
        <v>4.91</v>
      </c>
      <c r="AA63">
        <f>BAWANA!AB63+BAWANA!AC63</f>
        <v>4.91</v>
      </c>
      <c r="AB63">
        <f>BAWANA!AI63+BAWANA!AJ63</f>
        <v>4.91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140.18</v>
      </c>
      <c r="E64">
        <f>BAWANA!AQ64</f>
        <v>0</v>
      </c>
      <c r="F64">
        <f t="shared" si="4"/>
        <v>816</v>
      </c>
      <c r="G64">
        <f t="shared" si="5"/>
        <v>140.18</v>
      </c>
      <c r="H64" s="154"/>
      <c r="I64">
        <f>BRPL_EOD!AO64+BRPL_EOD!AP64</f>
        <v>100</v>
      </c>
      <c r="J64">
        <f>BYPL_EOD!AO64+BYPL_EOD!AP64</f>
        <v>25</v>
      </c>
      <c r="K64">
        <f>MES_EOD!AO64+MES_EOD!AP64</f>
        <v>0.89</v>
      </c>
      <c r="L64">
        <f>NDMC_EOD!AO64+NDMC_EOD!AP64</f>
        <v>3.59</v>
      </c>
      <c r="M64">
        <f>TPDDL_EOD!AO64+TPDDL_EOD!AP64</f>
        <v>10.69</v>
      </c>
      <c r="N64">
        <f t="shared" si="0"/>
        <v>140.16999999999999</v>
      </c>
      <c r="O64" s="154">
        <f t="shared" si="1"/>
        <v>1.0000000000019327E-2</v>
      </c>
      <c r="P64">
        <v>100.00713419419277</v>
      </c>
      <c r="Q64">
        <v>25.001783548548193</v>
      </c>
      <c r="R64">
        <v>0.89006349432831577</v>
      </c>
      <c r="S64">
        <v>3.5902561175715206</v>
      </c>
      <c r="T64">
        <v>10.690762645359207</v>
      </c>
      <c r="U64" s="156">
        <f t="shared" si="2"/>
        <v>140.18</v>
      </c>
      <c r="V64" s="154">
        <f t="shared" si="3"/>
        <v>0</v>
      </c>
      <c r="Y64">
        <f>BAWANA!BA64+BAWANA!BB64</f>
        <v>4.91</v>
      </c>
      <c r="Z64">
        <f>BAWANA!BH64+BAWANA!BI64</f>
        <v>4.91</v>
      </c>
      <c r="AA64">
        <f>BAWANA!AB64+BAWANA!AC64</f>
        <v>4.91</v>
      </c>
      <c r="AB64">
        <f>BAWANA!AI64+BAWANA!AJ64</f>
        <v>4.91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140.18</v>
      </c>
      <c r="E65">
        <f>BAWANA!AQ65</f>
        <v>0</v>
      </c>
      <c r="F65">
        <f t="shared" si="4"/>
        <v>816</v>
      </c>
      <c r="G65">
        <f t="shared" si="5"/>
        <v>140.18</v>
      </c>
      <c r="H65" s="154"/>
      <c r="I65">
        <f>BRPL_EOD!AO65+BRPL_EOD!AP65</f>
        <v>100</v>
      </c>
      <c r="J65">
        <f>BYPL_EOD!AO65+BYPL_EOD!AP65</f>
        <v>25</v>
      </c>
      <c r="K65">
        <f>MES_EOD!AO65+MES_EOD!AP65</f>
        <v>0.89</v>
      </c>
      <c r="L65">
        <f>NDMC_EOD!AO65+NDMC_EOD!AP65</f>
        <v>3.59</v>
      </c>
      <c r="M65">
        <f>TPDDL_EOD!AO65+TPDDL_EOD!AP65</f>
        <v>10.69</v>
      </c>
      <c r="N65">
        <f t="shared" si="0"/>
        <v>140.16999999999999</v>
      </c>
      <c r="O65" s="154">
        <f t="shared" si="1"/>
        <v>1.0000000000019327E-2</v>
      </c>
      <c r="P65">
        <v>100.00713419419277</v>
      </c>
      <c r="Q65">
        <v>25.001783548548193</v>
      </c>
      <c r="R65">
        <v>0.89006349432831577</v>
      </c>
      <c r="S65">
        <v>3.5902561175715206</v>
      </c>
      <c r="T65">
        <v>10.690762645359207</v>
      </c>
      <c r="U65" s="156">
        <f t="shared" si="2"/>
        <v>140.18</v>
      </c>
      <c r="V65" s="154">
        <f t="shared" si="3"/>
        <v>0</v>
      </c>
      <c r="Y65">
        <f>BAWANA!BA65+BAWANA!BB65</f>
        <v>4.91</v>
      </c>
      <c r="Z65">
        <f>BAWANA!BH65+BAWANA!BI65</f>
        <v>4.91</v>
      </c>
      <c r="AA65">
        <f>BAWANA!AB65+BAWANA!AC65</f>
        <v>4.91</v>
      </c>
      <c r="AB65">
        <f>BAWANA!AI65+BAWANA!AJ65</f>
        <v>4.91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140.18</v>
      </c>
      <c r="E66">
        <f>BAWANA!AQ66</f>
        <v>0</v>
      </c>
      <c r="F66">
        <f t="shared" si="4"/>
        <v>816</v>
      </c>
      <c r="G66">
        <f t="shared" si="5"/>
        <v>140.18</v>
      </c>
      <c r="H66" s="154"/>
      <c r="I66">
        <f>BRPL_EOD!AO66+BRPL_EOD!AP66</f>
        <v>100</v>
      </c>
      <c r="J66">
        <f>BYPL_EOD!AO66+BYPL_EOD!AP66</f>
        <v>25</v>
      </c>
      <c r="K66">
        <f>MES_EOD!AO66+MES_EOD!AP66</f>
        <v>0.89</v>
      </c>
      <c r="L66">
        <f>NDMC_EOD!AO66+NDMC_EOD!AP66</f>
        <v>3.59</v>
      </c>
      <c r="M66">
        <f>TPDDL_EOD!AO66+TPDDL_EOD!AP66</f>
        <v>10.69</v>
      </c>
      <c r="N66">
        <f t="shared" si="0"/>
        <v>140.16999999999999</v>
      </c>
      <c r="O66" s="154">
        <f t="shared" si="1"/>
        <v>1.0000000000019327E-2</v>
      </c>
      <c r="P66">
        <v>100.00713419419277</v>
      </c>
      <c r="Q66">
        <v>25.001783548548193</v>
      </c>
      <c r="R66">
        <v>0.89006349432831577</v>
      </c>
      <c r="S66">
        <v>3.5902561175715206</v>
      </c>
      <c r="T66">
        <v>10.690762645359207</v>
      </c>
      <c r="U66" s="156">
        <f t="shared" si="2"/>
        <v>140.18</v>
      </c>
      <c r="V66" s="154">
        <f t="shared" si="3"/>
        <v>0</v>
      </c>
      <c r="Y66">
        <f>BAWANA!BA66+BAWANA!BB66</f>
        <v>4.91</v>
      </c>
      <c r="Z66">
        <f>BAWANA!BH66+BAWANA!BI66</f>
        <v>4.91</v>
      </c>
      <c r="AA66">
        <f>BAWANA!AB66+BAWANA!AC66</f>
        <v>4.91</v>
      </c>
      <c r="AB66">
        <f>BAWANA!AI66+BAWANA!AJ66</f>
        <v>4.91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140.18</v>
      </c>
      <c r="E67">
        <f>BAWANA!AQ67</f>
        <v>0</v>
      </c>
      <c r="F67">
        <f t="shared" si="4"/>
        <v>816</v>
      </c>
      <c r="G67">
        <f t="shared" si="5"/>
        <v>140.18</v>
      </c>
      <c r="H67" s="154"/>
      <c r="I67">
        <f>BRPL_EOD!AO67+BRPL_EOD!AP67</f>
        <v>100</v>
      </c>
      <c r="J67">
        <f>BYPL_EOD!AO67+BYPL_EOD!AP67</f>
        <v>25</v>
      </c>
      <c r="K67">
        <f>MES_EOD!AO67+MES_EOD!AP67</f>
        <v>0.89</v>
      </c>
      <c r="L67">
        <f>NDMC_EOD!AO67+NDMC_EOD!AP67</f>
        <v>3.59</v>
      </c>
      <c r="M67">
        <f>TPDDL_EOD!AO67+TPDDL_EOD!AP67</f>
        <v>10.69</v>
      </c>
      <c r="N67">
        <f t="shared" ref="N67:N98" si="7">SUM(I67:M67)</f>
        <v>140.16999999999999</v>
      </c>
      <c r="O67" s="154">
        <f t="shared" ref="O67:O98" si="8">G67-N67</f>
        <v>1.0000000000019327E-2</v>
      </c>
      <c r="P67">
        <v>100.00713419419277</v>
      </c>
      <c r="Q67">
        <v>25.001783548548193</v>
      </c>
      <c r="R67">
        <v>0.89006349432831577</v>
      </c>
      <c r="S67">
        <v>3.5902561175715206</v>
      </c>
      <c r="T67">
        <v>10.690762645359207</v>
      </c>
      <c r="U67" s="156">
        <f t="shared" ref="U67:U98" si="9">SUM(P67:T67)</f>
        <v>140.18</v>
      </c>
      <c r="V67" s="154">
        <f t="shared" ref="V67:V99" si="10">G67-U67</f>
        <v>0</v>
      </c>
      <c r="Y67">
        <f>BAWANA!BA67+BAWANA!BB67</f>
        <v>4.91</v>
      </c>
      <c r="Z67">
        <f>BAWANA!BH67+BAWANA!BI67</f>
        <v>4.91</v>
      </c>
      <c r="AA67">
        <f>BAWANA!AB67+BAWANA!AC67</f>
        <v>4.91</v>
      </c>
      <c r="AB67">
        <f>BAWANA!AI67+BAWANA!AJ67</f>
        <v>4.91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140.18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140.18</v>
      </c>
      <c r="H68" s="154"/>
      <c r="I68">
        <f>BRPL_EOD!AO68+BRPL_EOD!AP68</f>
        <v>100</v>
      </c>
      <c r="J68">
        <f>BYPL_EOD!AO68+BYPL_EOD!AP68</f>
        <v>25</v>
      </c>
      <c r="K68">
        <f>MES_EOD!AO68+MES_EOD!AP68</f>
        <v>0.89</v>
      </c>
      <c r="L68">
        <f>NDMC_EOD!AO68+NDMC_EOD!AP68</f>
        <v>3.59</v>
      </c>
      <c r="M68">
        <f>TPDDL_EOD!AO68+TPDDL_EOD!AP68</f>
        <v>10.69</v>
      </c>
      <c r="N68">
        <f t="shared" si="7"/>
        <v>140.16999999999999</v>
      </c>
      <c r="O68" s="154">
        <f t="shared" si="8"/>
        <v>1.0000000000019327E-2</v>
      </c>
      <c r="P68">
        <v>100.00713419419277</v>
      </c>
      <c r="Q68">
        <v>25.001783548548193</v>
      </c>
      <c r="R68">
        <v>0.89006349432831577</v>
      </c>
      <c r="S68">
        <v>3.5902561175715206</v>
      </c>
      <c r="T68">
        <v>10.690762645359207</v>
      </c>
      <c r="U68" s="156">
        <f t="shared" si="9"/>
        <v>140.18</v>
      </c>
      <c r="V68" s="154">
        <f t="shared" si="10"/>
        <v>0</v>
      </c>
      <c r="Y68">
        <f>BAWANA!BA68+BAWANA!BB68</f>
        <v>4.91</v>
      </c>
      <c r="Z68">
        <f>BAWANA!BH68+BAWANA!BI68</f>
        <v>4.91</v>
      </c>
      <c r="AA68">
        <f>BAWANA!AB68+BAWANA!AC68</f>
        <v>4.91</v>
      </c>
      <c r="AB68">
        <f>BAWANA!AI68+BAWANA!AJ68</f>
        <v>4.91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140.18</v>
      </c>
      <c r="E69">
        <f>BAWANA!AQ69</f>
        <v>0</v>
      </c>
      <c r="F69">
        <f t="shared" si="11"/>
        <v>816</v>
      </c>
      <c r="G69">
        <f t="shared" si="12"/>
        <v>140.18</v>
      </c>
      <c r="H69" s="154"/>
      <c r="I69">
        <f>BRPL_EOD!AO69+BRPL_EOD!AP69</f>
        <v>100</v>
      </c>
      <c r="J69">
        <f>BYPL_EOD!AO69+BYPL_EOD!AP69</f>
        <v>25</v>
      </c>
      <c r="K69">
        <f>MES_EOD!AO69+MES_EOD!AP69</f>
        <v>0.89</v>
      </c>
      <c r="L69">
        <f>NDMC_EOD!AO69+NDMC_EOD!AP69</f>
        <v>3.59</v>
      </c>
      <c r="M69">
        <f>TPDDL_EOD!AO69+TPDDL_EOD!AP69</f>
        <v>10.69</v>
      </c>
      <c r="N69">
        <f t="shared" si="7"/>
        <v>140.16999999999999</v>
      </c>
      <c r="O69" s="154">
        <f t="shared" si="8"/>
        <v>1.0000000000019327E-2</v>
      </c>
      <c r="P69">
        <v>100.00713419419277</v>
      </c>
      <c r="Q69">
        <v>25.001783548548193</v>
      </c>
      <c r="R69">
        <v>0.89006349432831577</v>
      </c>
      <c r="S69">
        <v>3.5902561175715206</v>
      </c>
      <c r="T69">
        <v>10.690762645359207</v>
      </c>
      <c r="U69" s="156">
        <f t="shared" si="9"/>
        <v>140.18</v>
      </c>
      <c r="V69" s="154">
        <f t="shared" si="10"/>
        <v>0</v>
      </c>
      <c r="Y69">
        <f>BAWANA!BA69+BAWANA!BB69</f>
        <v>4.91</v>
      </c>
      <c r="Z69">
        <f>BAWANA!BH69+BAWANA!BI69</f>
        <v>4.91</v>
      </c>
      <c r="AA69">
        <f>BAWANA!AB69+BAWANA!AC69</f>
        <v>4.91</v>
      </c>
      <c r="AB69">
        <f>BAWANA!AI69+BAWANA!AJ69</f>
        <v>4.91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140.18</v>
      </c>
      <c r="E70">
        <f>BAWANA!AQ70</f>
        <v>0</v>
      </c>
      <c r="F70">
        <f t="shared" si="11"/>
        <v>816</v>
      </c>
      <c r="G70">
        <f t="shared" si="12"/>
        <v>140.18</v>
      </c>
      <c r="H70" s="154"/>
      <c r="I70">
        <f>BRPL_EOD!AO70+BRPL_EOD!AP70</f>
        <v>100</v>
      </c>
      <c r="J70">
        <f>BYPL_EOD!AO70+BYPL_EOD!AP70</f>
        <v>25</v>
      </c>
      <c r="K70">
        <f>MES_EOD!AO70+MES_EOD!AP70</f>
        <v>0.89</v>
      </c>
      <c r="L70">
        <f>NDMC_EOD!AO70+NDMC_EOD!AP70</f>
        <v>3.59</v>
      </c>
      <c r="M70">
        <f>TPDDL_EOD!AO70+TPDDL_EOD!AP70</f>
        <v>10.69</v>
      </c>
      <c r="N70">
        <f t="shared" si="7"/>
        <v>140.16999999999999</v>
      </c>
      <c r="O70" s="154">
        <f t="shared" si="8"/>
        <v>1.0000000000019327E-2</v>
      </c>
      <c r="P70">
        <v>100.00713419419277</v>
      </c>
      <c r="Q70">
        <v>25.001783548548193</v>
      </c>
      <c r="R70">
        <v>0.89006349432831577</v>
      </c>
      <c r="S70">
        <v>3.5902561175715206</v>
      </c>
      <c r="T70">
        <v>10.690762645359207</v>
      </c>
      <c r="U70" s="156">
        <f t="shared" si="9"/>
        <v>140.18</v>
      </c>
      <c r="V70" s="154">
        <f t="shared" si="10"/>
        <v>0</v>
      </c>
      <c r="Y70">
        <f>BAWANA!BA70+BAWANA!BB70</f>
        <v>4.91</v>
      </c>
      <c r="Z70">
        <f>BAWANA!BH70+BAWANA!BI70</f>
        <v>4.91</v>
      </c>
      <c r="AA70">
        <f>BAWANA!AB70+BAWANA!AC70</f>
        <v>4.91</v>
      </c>
      <c r="AB70">
        <f>BAWANA!AI70+BAWANA!AJ70</f>
        <v>4.91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140.18</v>
      </c>
      <c r="E71">
        <f>BAWANA!AQ71</f>
        <v>0</v>
      </c>
      <c r="F71">
        <f t="shared" si="11"/>
        <v>816</v>
      </c>
      <c r="G71">
        <f t="shared" si="12"/>
        <v>140.18</v>
      </c>
      <c r="H71" s="154"/>
      <c r="I71">
        <f>BRPL_EOD!AO71+BRPL_EOD!AP71</f>
        <v>100</v>
      </c>
      <c r="J71">
        <f>BYPL_EOD!AO71+BYPL_EOD!AP71</f>
        <v>25</v>
      </c>
      <c r="K71">
        <f>MES_EOD!AO71+MES_EOD!AP71</f>
        <v>0.89</v>
      </c>
      <c r="L71">
        <f>NDMC_EOD!AO71+NDMC_EOD!AP71</f>
        <v>3.59</v>
      </c>
      <c r="M71">
        <f>TPDDL_EOD!AO71+TPDDL_EOD!AP71</f>
        <v>10.69</v>
      </c>
      <c r="N71">
        <f t="shared" si="7"/>
        <v>140.16999999999999</v>
      </c>
      <c r="O71" s="154">
        <f t="shared" si="8"/>
        <v>1.0000000000019327E-2</v>
      </c>
      <c r="P71">
        <v>100.00713419419277</v>
      </c>
      <c r="Q71">
        <v>25.001783548548193</v>
      </c>
      <c r="R71">
        <v>0.89006349432831577</v>
      </c>
      <c r="S71">
        <v>3.5902561175715206</v>
      </c>
      <c r="T71">
        <v>10.690762645359207</v>
      </c>
      <c r="U71" s="156">
        <f t="shared" si="9"/>
        <v>140.18</v>
      </c>
      <c r="V71" s="154">
        <f t="shared" si="10"/>
        <v>0</v>
      </c>
      <c r="Y71">
        <f>BAWANA!BA71+BAWANA!BB71</f>
        <v>4.91</v>
      </c>
      <c r="Z71">
        <f>BAWANA!BH71+BAWANA!BI71</f>
        <v>4.91</v>
      </c>
      <c r="AA71">
        <f>BAWANA!AB71+BAWANA!AC71</f>
        <v>4.91</v>
      </c>
      <c r="AB71">
        <f>BAWANA!AI71+BAWANA!AJ71</f>
        <v>4.91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140.18</v>
      </c>
      <c r="E72">
        <f>BAWANA!AQ72</f>
        <v>0</v>
      </c>
      <c r="F72">
        <f t="shared" si="11"/>
        <v>816</v>
      </c>
      <c r="G72">
        <f t="shared" si="12"/>
        <v>140.18</v>
      </c>
      <c r="H72" s="154"/>
      <c r="I72">
        <f>BRPL_EOD!AO72+BRPL_EOD!AP72</f>
        <v>100</v>
      </c>
      <c r="J72">
        <f>BYPL_EOD!AO72+BYPL_EOD!AP72</f>
        <v>25</v>
      </c>
      <c r="K72">
        <f>MES_EOD!AO72+MES_EOD!AP72</f>
        <v>0.89</v>
      </c>
      <c r="L72">
        <f>NDMC_EOD!AO72+NDMC_EOD!AP72</f>
        <v>3.59</v>
      </c>
      <c r="M72">
        <f>TPDDL_EOD!AO72+TPDDL_EOD!AP72</f>
        <v>10.69</v>
      </c>
      <c r="N72">
        <f t="shared" si="7"/>
        <v>140.16999999999999</v>
      </c>
      <c r="O72" s="154">
        <f t="shared" si="8"/>
        <v>1.0000000000019327E-2</v>
      </c>
      <c r="P72">
        <v>100.00713419419277</v>
      </c>
      <c r="Q72">
        <v>25.001783548548193</v>
      </c>
      <c r="R72">
        <v>0.89006349432831577</v>
      </c>
      <c r="S72">
        <v>3.5902561175715206</v>
      </c>
      <c r="T72">
        <v>10.690762645359207</v>
      </c>
      <c r="U72" s="156">
        <f t="shared" si="9"/>
        <v>140.18</v>
      </c>
      <c r="V72" s="154">
        <f t="shared" si="10"/>
        <v>0</v>
      </c>
      <c r="Y72">
        <f>BAWANA!BA72+BAWANA!BB72</f>
        <v>4.91</v>
      </c>
      <c r="Z72">
        <f>BAWANA!BH72+BAWANA!BI72</f>
        <v>4.91</v>
      </c>
      <c r="AA72">
        <f>BAWANA!AB72+BAWANA!AC72</f>
        <v>4.91</v>
      </c>
      <c r="AB72">
        <f>BAWANA!AI72+BAWANA!AJ72</f>
        <v>4.91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140.18</v>
      </c>
      <c r="E73">
        <f>BAWANA!AQ73</f>
        <v>0</v>
      </c>
      <c r="F73">
        <f t="shared" si="11"/>
        <v>816</v>
      </c>
      <c r="G73">
        <f t="shared" si="12"/>
        <v>140.18</v>
      </c>
      <c r="H73" s="154"/>
      <c r="I73">
        <f>BRPL_EOD!AO73+BRPL_EOD!AP73</f>
        <v>100</v>
      </c>
      <c r="J73">
        <f>BYPL_EOD!AO73+BYPL_EOD!AP73</f>
        <v>25</v>
      </c>
      <c r="K73">
        <f>MES_EOD!AO73+MES_EOD!AP73</f>
        <v>0.89</v>
      </c>
      <c r="L73">
        <f>NDMC_EOD!AO73+NDMC_EOD!AP73</f>
        <v>3.59</v>
      </c>
      <c r="M73">
        <f>TPDDL_EOD!AO73+TPDDL_EOD!AP73</f>
        <v>10.69</v>
      </c>
      <c r="N73">
        <f t="shared" si="7"/>
        <v>140.16999999999999</v>
      </c>
      <c r="O73" s="154">
        <f t="shared" si="8"/>
        <v>1.0000000000019327E-2</v>
      </c>
      <c r="P73">
        <v>100.00713419419277</v>
      </c>
      <c r="Q73">
        <v>25.001783548548193</v>
      </c>
      <c r="R73">
        <v>0.89006349432831577</v>
      </c>
      <c r="S73">
        <v>3.5902561175715206</v>
      </c>
      <c r="T73">
        <v>10.690762645359207</v>
      </c>
      <c r="U73" s="156">
        <f t="shared" si="9"/>
        <v>140.18</v>
      </c>
      <c r="V73" s="154">
        <f t="shared" si="10"/>
        <v>0</v>
      </c>
      <c r="Y73">
        <f>BAWANA!BA73+BAWANA!BB73</f>
        <v>4.91</v>
      </c>
      <c r="Z73">
        <f>BAWANA!BH73+BAWANA!BI73</f>
        <v>4.91</v>
      </c>
      <c r="AA73">
        <f>BAWANA!AB73+BAWANA!AC73</f>
        <v>4.91</v>
      </c>
      <c r="AB73">
        <f>BAWANA!AI73+BAWANA!AJ73</f>
        <v>4.91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140.18</v>
      </c>
      <c r="E74">
        <f>BAWANA!AQ74</f>
        <v>0</v>
      </c>
      <c r="F74">
        <f t="shared" si="11"/>
        <v>816</v>
      </c>
      <c r="G74">
        <f t="shared" si="12"/>
        <v>140.18</v>
      </c>
      <c r="H74" s="154"/>
      <c r="I74">
        <f>BRPL_EOD!AO74+BRPL_EOD!AP74</f>
        <v>100</v>
      </c>
      <c r="J74">
        <f>BYPL_EOD!AO74+BYPL_EOD!AP74</f>
        <v>25</v>
      </c>
      <c r="K74">
        <f>MES_EOD!AO74+MES_EOD!AP74</f>
        <v>0.89</v>
      </c>
      <c r="L74">
        <f>NDMC_EOD!AO74+NDMC_EOD!AP74</f>
        <v>3.59</v>
      </c>
      <c r="M74">
        <f>TPDDL_EOD!AO74+TPDDL_EOD!AP74</f>
        <v>10.69</v>
      </c>
      <c r="N74">
        <f t="shared" si="7"/>
        <v>140.16999999999999</v>
      </c>
      <c r="O74" s="154">
        <f t="shared" si="8"/>
        <v>1.0000000000019327E-2</v>
      </c>
      <c r="P74">
        <v>100.00713419419277</v>
      </c>
      <c r="Q74">
        <v>25.001783548548193</v>
      </c>
      <c r="R74">
        <v>0.89006349432831577</v>
      </c>
      <c r="S74">
        <v>3.5902561175715206</v>
      </c>
      <c r="T74">
        <v>10.690762645359207</v>
      </c>
      <c r="U74" s="156">
        <f t="shared" si="9"/>
        <v>140.18</v>
      </c>
      <c r="V74" s="154">
        <f t="shared" si="10"/>
        <v>0</v>
      </c>
      <c r="Y74">
        <f>BAWANA!BA74+BAWANA!BB74</f>
        <v>4.91</v>
      </c>
      <c r="Z74">
        <f>BAWANA!BH74+BAWANA!BI74</f>
        <v>4.91</v>
      </c>
      <c r="AA74">
        <f>BAWANA!AB74+BAWANA!AC74</f>
        <v>4.91</v>
      </c>
      <c r="AB74">
        <f>BAWANA!AI74+BAWANA!AJ74</f>
        <v>4.91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140.18</v>
      </c>
      <c r="E75">
        <f>BAWANA!AQ75</f>
        <v>0</v>
      </c>
      <c r="F75">
        <f t="shared" si="11"/>
        <v>832</v>
      </c>
      <c r="G75">
        <f t="shared" si="12"/>
        <v>140.18</v>
      </c>
      <c r="H75" s="154"/>
      <c r="I75">
        <f>BRPL_EOD!AO75+BRPL_EOD!AP75</f>
        <v>100</v>
      </c>
      <c r="J75">
        <f>BYPL_EOD!AO75+BYPL_EOD!AP75</f>
        <v>25</v>
      </c>
      <c r="K75">
        <f>MES_EOD!AO75+MES_EOD!AP75</f>
        <v>0.89</v>
      </c>
      <c r="L75">
        <f>NDMC_EOD!AO75+NDMC_EOD!AP75</f>
        <v>3.59</v>
      </c>
      <c r="M75">
        <f>TPDDL_EOD!AO75+TPDDL_EOD!AP75</f>
        <v>10.69</v>
      </c>
      <c r="N75">
        <f t="shared" si="7"/>
        <v>140.16999999999999</v>
      </c>
      <c r="O75" s="154">
        <f t="shared" si="8"/>
        <v>1.0000000000019327E-2</v>
      </c>
      <c r="P75">
        <v>100.00713419419277</v>
      </c>
      <c r="Q75">
        <v>25.001783548548193</v>
      </c>
      <c r="R75">
        <v>0.89006349432831577</v>
      </c>
      <c r="S75">
        <v>3.5902561175715206</v>
      </c>
      <c r="T75">
        <v>10.690762645359207</v>
      </c>
      <c r="U75" s="156">
        <f t="shared" si="9"/>
        <v>140.18</v>
      </c>
      <c r="V75" s="154">
        <f t="shared" si="10"/>
        <v>0</v>
      </c>
      <c r="Y75">
        <f>BAWANA!BA75+BAWANA!BB75</f>
        <v>4.91</v>
      </c>
      <c r="Z75">
        <f>BAWANA!BH75+BAWANA!BI75</f>
        <v>4.91</v>
      </c>
      <c r="AA75">
        <f>BAWANA!AB75+BAWANA!AC75</f>
        <v>4.91</v>
      </c>
      <c r="AB75">
        <f>BAWANA!AI75+BAWANA!AJ75</f>
        <v>4.91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140.18</v>
      </c>
      <c r="E76">
        <f>BAWANA!AQ76</f>
        <v>0</v>
      </c>
      <c r="F76">
        <f t="shared" si="11"/>
        <v>832</v>
      </c>
      <c r="G76">
        <f t="shared" si="12"/>
        <v>140.18</v>
      </c>
      <c r="H76" s="154"/>
      <c r="I76">
        <f>BRPL_EOD!AO76+BRPL_EOD!AP76</f>
        <v>100</v>
      </c>
      <c r="J76">
        <f>BYPL_EOD!AO76+BYPL_EOD!AP76</f>
        <v>25</v>
      </c>
      <c r="K76">
        <f>MES_EOD!AO76+MES_EOD!AP76</f>
        <v>0.89</v>
      </c>
      <c r="L76">
        <f>NDMC_EOD!AO76+NDMC_EOD!AP76</f>
        <v>3.59</v>
      </c>
      <c r="M76">
        <f>TPDDL_EOD!AO76+TPDDL_EOD!AP76</f>
        <v>10.69</v>
      </c>
      <c r="N76">
        <f t="shared" si="7"/>
        <v>140.16999999999999</v>
      </c>
      <c r="O76" s="154">
        <f t="shared" si="8"/>
        <v>1.0000000000019327E-2</v>
      </c>
      <c r="P76">
        <v>100.00713419419277</v>
      </c>
      <c r="Q76">
        <v>25.001783548548193</v>
      </c>
      <c r="R76">
        <v>0.89006349432831577</v>
      </c>
      <c r="S76">
        <v>3.5902561175715206</v>
      </c>
      <c r="T76">
        <v>10.690762645359207</v>
      </c>
      <c r="U76" s="156">
        <f t="shared" si="9"/>
        <v>140.18</v>
      </c>
      <c r="V76" s="154">
        <f t="shared" si="10"/>
        <v>0</v>
      </c>
      <c r="Y76">
        <f>BAWANA!BA76+BAWANA!BB76</f>
        <v>4.91</v>
      </c>
      <c r="Z76">
        <f>BAWANA!BH76+BAWANA!BI76</f>
        <v>4.91</v>
      </c>
      <c r="AA76">
        <f>BAWANA!AB76+BAWANA!AC76</f>
        <v>4.91</v>
      </c>
      <c r="AB76">
        <f>BAWANA!AI76+BAWANA!AJ76</f>
        <v>4.91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140.18</v>
      </c>
      <c r="E77">
        <f>BAWANA!AQ77</f>
        <v>0</v>
      </c>
      <c r="F77">
        <f t="shared" si="11"/>
        <v>832</v>
      </c>
      <c r="G77">
        <f t="shared" si="12"/>
        <v>140.18</v>
      </c>
      <c r="H77" s="154"/>
      <c r="I77">
        <f>BRPL_EOD!AO77+BRPL_EOD!AP77</f>
        <v>100</v>
      </c>
      <c r="J77">
        <f>BYPL_EOD!AO77+BYPL_EOD!AP77</f>
        <v>25</v>
      </c>
      <c r="K77">
        <f>MES_EOD!AO77+MES_EOD!AP77</f>
        <v>0.89</v>
      </c>
      <c r="L77">
        <f>NDMC_EOD!AO77+NDMC_EOD!AP77</f>
        <v>3.59</v>
      </c>
      <c r="M77">
        <f>TPDDL_EOD!AO77+TPDDL_EOD!AP77</f>
        <v>10.69</v>
      </c>
      <c r="N77">
        <f t="shared" si="7"/>
        <v>140.16999999999999</v>
      </c>
      <c r="O77" s="154">
        <f t="shared" si="8"/>
        <v>1.0000000000019327E-2</v>
      </c>
      <c r="P77">
        <v>100.00713419419277</v>
      </c>
      <c r="Q77">
        <v>25.001783548548193</v>
      </c>
      <c r="R77">
        <v>0.89006349432831577</v>
      </c>
      <c r="S77">
        <v>3.5902561175715206</v>
      </c>
      <c r="T77">
        <v>10.690762645359207</v>
      </c>
      <c r="U77" s="156">
        <f t="shared" si="9"/>
        <v>140.18</v>
      </c>
      <c r="V77" s="154">
        <f t="shared" si="10"/>
        <v>0</v>
      </c>
      <c r="Y77">
        <f>BAWANA!BA77+BAWANA!BB77</f>
        <v>4.91</v>
      </c>
      <c r="Z77">
        <f>BAWANA!BH77+BAWANA!BI77</f>
        <v>4.91</v>
      </c>
      <c r="AA77">
        <f>BAWANA!AB77+BAWANA!AC77</f>
        <v>4.91</v>
      </c>
      <c r="AB77">
        <f>BAWANA!AI77+BAWANA!AJ77</f>
        <v>4.91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140.18</v>
      </c>
      <c r="E78">
        <f>BAWANA!AQ78</f>
        <v>0</v>
      </c>
      <c r="F78">
        <f t="shared" si="11"/>
        <v>832</v>
      </c>
      <c r="G78">
        <f t="shared" si="12"/>
        <v>140.18</v>
      </c>
      <c r="H78" s="154"/>
      <c r="I78">
        <f>BRPL_EOD!AO78+BRPL_EOD!AP78</f>
        <v>100</v>
      </c>
      <c r="J78">
        <f>BYPL_EOD!AO78+BYPL_EOD!AP78</f>
        <v>25</v>
      </c>
      <c r="K78">
        <f>MES_EOD!AO78+MES_EOD!AP78</f>
        <v>0.89</v>
      </c>
      <c r="L78">
        <f>NDMC_EOD!AO78+NDMC_EOD!AP78</f>
        <v>3.59</v>
      </c>
      <c r="M78">
        <f>TPDDL_EOD!AO78+TPDDL_EOD!AP78</f>
        <v>10.69</v>
      </c>
      <c r="N78">
        <f t="shared" si="7"/>
        <v>140.16999999999999</v>
      </c>
      <c r="O78" s="154">
        <f t="shared" si="8"/>
        <v>1.0000000000019327E-2</v>
      </c>
      <c r="P78">
        <v>100.00713419419277</v>
      </c>
      <c r="Q78">
        <v>25.001783548548193</v>
      </c>
      <c r="R78">
        <v>0.89006349432831577</v>
      </c>
      <c r="S78">
        <v>3.5902561175715206</v>
      </c>
      <c r="T78">
        <v>10.690762645359207</v>
      </c>
      <c r="U78" s="156">
        <f t="shared" si="9"/>
        <v>140.18</v>
      </c>
      <c r="V78" s="154">
        <f t="shared" si="10"/>
        <v>0</v>
      </c>
      <c r="Y78">
        <f>BAWANA!BA78+BAWANA!BB78</f>
        <v>4.91</v>
      </c>
      <c r="Z78">
        <f>BAWANA!BH78+BAWANA!BI78</f>
        <v>4.91</v>
      </c>
      <c r="AA78">
        <f>BAWANA!AB78+BAWANA!AC78</f>
        <v>4.91</v>
      </c>
      <c r="AB78">
        <f>BAWANA!AI78+BAWANA!AJ78</f>
        <v>4.91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140.18</v>
      </c>
      <c r="E79">
        <f>BAWANA!AQ79</f>
        <v>0</v>
      </c>
      <c r="F79">
        <f t="shared" si="11"/>
        <v>832</v>
      </c>
      <c r="G79">
        <f t="shared" si="12"/>
        <v>140.18</v>
      </c>
      <c r="H79" s="154"/>
      <c r="I79">
        <f>BRPL_EOD!AO79+BRPL_EOD!AP79</f>
        <v>100</v>
      </c>
      <c r="J79">
        <f>BYPL_EOD!AO79+BYPL_EOD!AP79</f>
        <v>25</v>
      </c>
      <c r="K79">
        <f>MES_EOD!AO79+MES_EOD!AP79</f>
        <v>0.89</v>
      </c>
      <c r="L79">
        <f>NDMC_EOD!AO79+NDMC_EOD!AP79</f>
        <v>3.59</v>
      </c>
      <c r="M79">
        <f>TPDDL_EOD!AO79+TPDDL_EOD!AP79</f>
        <v>10.69</v>
      </c>
      <c r="N79">
        <f t="shared" si="7"/>
        <v>140.16999999999999</v>
      </c>
      <c r="O79" s="154">
        <f t="shared" si="8"/>
        <v>1.0000000000019327E-2</v>
      </c>
      <c r="P79">
        <v>100.00713419419277</v>
      </c>
      <c r="Q79">
        <v>25.001783548548193</v>
      </c>
      <c r="R79">
        <v>0.89006349432831577</v>
      </c>
      <c r="S79">
        <v>3.5902561175715206</v>
      </c>
      <c r="T79">
        <v>10.690762645359207</v>
      </c>
      <c r="U79" s="156">
        <f t="shared" si="9"/>
        <v>140.18</v>
      </c>
      <c r="V79" s="154">
        <f t="shared" si="10"/>
        <v>0</v>
      </c>
      <c r="Y79">
        <f>BAWANA!BA79+BAWANA!BB79</f>
        <v>4.91</v>
      </c>
      <c r="Z79">
        <f>BAWANA!BH79+BAWANA!BI79</f>
        <v>4.91</v>
      </c>
      <c r="AA79">
        <f>BAWANA!AB79+BAWANA!AC79</f>
        <v>4.91</v>
      </c>
      <c r="AB79">
        <f>BAWANA!AI79+BAWANA!AJ79</f>
        <v>4.91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140.18</v>
      </c>
      <c r="E80">
        <f>BAWANA!AQ80</f>
        <v>0</v>
      </c>
      <c r="F80">
        <f t="shared" si="11"/>
        <v>832</v>
      </c>
      <c r="G80">
        <f t="shared" si="12"/>
        <v>140.18</v>
      </c>
      <c r="H80" s="154"/>
      <c r="I80">
        <f>BRPL_EOD!AO80+BRPL_EOD!AP80</f>
        <v>100</v>
      </c>
      <c r="J80">
        <f>BYPL_EOD!AO80+BYPL_EOD!AP80</f>
        <v>25</v>
      </c>
      <c r="K80">
        <f>MES_EOD!AO80+MES_EOD!AP80</f>
        <v>0.89</v>
      </c>
      <c r="L80">
        <f>NDMC_EOD!AO80+NDMC_EOD!AP80</f>
        <v>3.59</v>
      </c>
      <c r="M80">
        <f>TPDDL_EOD!AO80+TPDDL_EOD!AP80</f>
        <v>10.69</v>
      </c>
      <c r="N80">
        <f t="shared" si="7"/>
        <v>140.16999999999999</v>
      </c>
      <c r="O80" s="154">
        <f t="shared" si="8"/>
        <v>1.0000000000019327E-2</v>
      </c>
      <c r="P80">
        <v>100.00713419419277</v>
      </c>
      <c r="Q80">
        <v>25.001783548548193</v>
      </c>
      <c r="R80">
        <v>0.89006349432831577</v>
      </c>
      <c r="S80">
        <v>3.5902561175715206</v>
      </c>
      <c r="T80">
        <v>10.690762645359207</v>
      </c>
      <c r="U80" s="156">
        <f t="shared" si="9"/>
        <v>140.18</v>
      </c>
      <c r="V80" s="154">
        <f t="shared" si="10"/>
        <v>0</v>
      </c>
      <c r="Y80">
        <f>BAWANA!BA80+BAWANA!BB80</f>
        <v>4.91</v>
      </c>
      <c r="Z80">
        <f>BAWANA!BH80+BAWANA!BI80</f>
        <v>4.91</v>
      </c>
      <c r="AA80">
        <f>BAWANA!AB80+BAWANA!AC80</f>
        <v>4.91</v>
      </c>
      <c r="AB80">
        <f>BAWANA!AI80+BAWANA!AJ80</f>
        <v>4.91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140.18</v>
      </c>
      <c r="E81">
        <f>BAWANA!AQ81</f>
        <v>0</v>
      </c>
      <c r="F81">
        <f t="shared" si="11"/>
        <v>832</v>
      </c>
      <c r="G81">
        <f t="shared" si="12"/>
        <v>140.18</v>
      </c>
      <c r="H81" s="154"/>
      <c r="I81">
        <f>BRPL_EOD!AO81+BRPL_EOD!AP81</f>
        <v>100</v>
      </c>
      <c r="J81">
        <f>BYPL_EOD!AO81+BYPL_EOD!AP81</f>
        <v>25</v>
      </c>
      <c r="K81">
        <f>MES_EOD!AO81+MES_EOD!AP81</f>
        <v>0.89</v>
      </c>
      <c r="L81">
        <f>NDMC_EOD!AO81+NDMC_EOD!AP81</f>
        <v>3.59</v>
      </c>
      <c r="M81">
        <f>TPDDL_EOD!AO81+TPDDL_EOD!AP81</f>
        <v>10.69</v>
      </c>
      <c r="N81">
        <f t="shared" si="7"/>
        <v>140.16999999999999</v>
      </c>
      <c r="O81" s="154">
        <f t="shared" si="8"/>
        <v>1.0000000000019327E-2</v>
      </c>
      <c r="P81">
        <v>100.00713419419277</v>
      </c>
      <c r="Q81">
        <v>25.001783548548193</v>
      </c>
      <c r="R81">
        <v>0.89006349432831577</v>
      </c>
      <c r="S81">
        <v>3.5902561175715206</v>
      </c>
      <c r="T81">
        <v>10.690762645359207</v>
      </c>
      <c r="U81" s="156">
        <f t="shared" si="9"/>
        <v>140.18</v>
      </c>
      <c r="V81" s="154">
        <f t="shared" si="10"/>
        <v>0</v>
      </c>
      <c r="Y81">
        <f>BAWANA!BA81+BAWANA!BB81</f>
        <v>4.91</v>
      </c>
      <c r="Z81">
        <f>BAWANA!BH81+BAWANA!BI81</f>
        <v>4.91</v>
      </c>
      <c r="AA81">
        <f>BAWANA!AB81+BAWANA!AC81</f>
        <v>4.91</v>
      </c>
      <c r="AB81">
        <f>BAWANA!AI81+BAWANA!AJ81</f>
        <v>4.91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140.18</v>
      </c>
      <c r="E82">
        <f>BAWANA!AQ82</f>
        <v>0</v>
      </c>
      <c r="F82">
        <f t="shared" si="11"/>
        <v>832</v>
      </c>
      <c r="G82">
        <f t="shared" si="12"/>
        <v>140.18</v>
      </c>
      <c r="H82" s="154"/>
      <c r="I82">
        <f>BRPL_EOD!AO82+BRPL_EOD!AP82</f>
        <v>100</v>
      </c>
      <c r="J82">
        <f>BYPL_EOD!AO82+BYPL_EOD!AP82</f>
        <v>25</v>
      </c>
      <c r="K82">
        <f>MES_EOD!AO82+MES_EOD!AP82</f>
        <v>0.89</v>
      </c>
      <c r="L82">
        <f>NDMC_EOD!AO82+NDMC_EOD!AP82</f>
        <v>3.59</v>
      </c>
      <c r="M82">
        <f>TPDDL_EOD!AO82+TPDDL_EOD!AP82</f>
        <v>10.69</v>
      </c>
      <c r="N82">
        <f t="shared" si="7"/>
        <v>140.16999999999999</v>
      </c>
      <c r="O82" s="154">
        <f t="shared" si="8"/>
        <v>1.0000000000019327E-2</v>
      </c>
      <c r="P82">
        <v>100.00713419419277</v>
      </c>
      <c r="Q82">
        <v>25.001783548548193</v>
      </c>
      <c r="R82">
        <v>0.89006349432831577</v>
      </c>
      <c r="S82">
        <v>3.5902561175715206</v>
      </c>
      <c r="T82">
        <v>10.690762645359207</v>
      </c>
      <c r="U82" s="156">
        <f t="shared" si="9"/>
        <v>140.18</v>
      </c>
      <c r="V82" s="154">
        <f t="shared" si="10"/>
        <v>0</v>
      </c>
      <c r="Y82">
        <f>BAWANA!BA82+BAWANA!BB82</f>
        <v>4.91</v>
      </c>
      <c r="Z82">
        <f>BAWANA!BH82+BAWANA!BI82</f>
        <v>4.91</v>
      </c>
      <c r="AA82">
        <f>BAWANA!AB82+BAWANA!AC82</f>
        <v>4.91</v>
      </c>
      <c r="AB82">
        <f>BAWANA!AI82+BAWANA!AJ82</f>
        <v>4.91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90</v>
      </c>
      <c r="E83">
        <f>BAWANA!AQ83</f>
        <v>0</v>
      </c>
      <c r="F83">
        <f t="shared" si="11"/>
        <v>832</v>
      </c>
      <c r="G83">
        <f t="shared" si="12"/>
        <v>90</v>
      </c>
      <c r="H83" s="154"/>
      <c r="I83">
        <f>BRPL_EOD!AO83+BRPL_EOD!AP83</f>
        <v>72</v>
      </c>
      <c r="J83">
        <f>BYPL_EOD!AO83+BYPL_EOD!AP83</f>
        <v>18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90</v>
      </c>
      <c r="O83" s="154">
        <f t="shared" si="8"/>
        <v>0</v>
      </c>
      <c r="P83">
        <v>72</v>
      </c>
      <c r="Q83">
        <v>18</v>
      </c>
      <c r="R83">
        <v>0</v>
      </c>
      <c r="S83">
        <v>0</v>
      </c>
      <c r="T83">
        <v>0</v>
      </c>
      <c r="U83" s="156">
        <f t="shared" si="9"/>
        <v>90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30</v>
      </c>
      <c r="E84">
        <f>BAWANA!AQ84</f>
        <v>0</v>
      </c>
      <c r="F84">
        <f t="shared" si="11"/>
        <v>832</v>
      </c>
      <c r="G84">
        <f t="shared" si="12"/>
        <v>30</v>
      </c>
      <c r="H84" s="154"/>
      <c r="I84">
        <f>BRPL_EOD!AO84+BRPL_EOD!AP84</f>
        <v>24</v>
      </c>
      <c r="J84">
        <f>BYPL_EOD!AO84+BYPL_EOD!AP84</f>
        <v>6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30</v>
      </c>
      <c r="O84" s="154">
        <f t="shared" si="8"/>
        <v>0</v>
      </c>
      <c r="P84">
        <v>24</v>
      </c>
      <c r="Q84">
        <v>6</v>
      </c>
      <c r="R84">
        <v>0</v>
      </c>
      <c r="S84">
        <v>0</v>
      </c>
      <c r="T84">
        <v>0</v>
      </c>
      <c r="U84" s="156">
        <f t="shared" si="9"/>
        <v>30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2.985900000000004</v>
      </c>
      <c r="E99" s="156">
        <f t="shared" si="14"/>
        <v>0</v>
      </c>
      <c r="F99" s="156">
        <f t="shared" si="14"/>
        <v>19.872</v>
      </c>
      <c r="G99" s="156">
        <f t="shared" si="14"/>
        <v>2.985900000000004</v>
      </c>
      <c r="H99" s="156"/>
      <c r="I99" s="156">
        <f t="shared" si="14"/>
        <v>2.0790000000000002</v>
      </c>
      <c r="J99" s="156">
        <f t="shared" si="14"/>
        <v>0.57150000000000001</v>
      </c>
      <c r="K99" s="156">
        <f t="shared" si="14"/>
        <v>1.0180000000000005E-2</v>
      </c>
      <c r="L99" s="156">
        <f t="shared" si="14"/>
        <v>0.20297000000000009</v>
      </c>
      <c r="M99" s="156">
        <f t="shared" si="14"/>
        <v>0.12218000000000002</v>
      </c>
      <c r="N99" s="156">
        <f t="shared" si="14"/>
        <v>2.9858300000000018</v>
      </c>
      <c r="O99" s="156">
        <f t="shared" si="14"/>
        <v>7.0000000000135289E-5</v>
      </c>
      <c r="P99" s="156">
        <f t="shared" si="14"/>
        <v>2.0790499393593511</v>
      </c>
      <c r="Q99" s="156">
        <f t="shared" si="14"/>
        <v>0.57151248483983774</v>
      </c>
      <c r="R99" s="156">
        <f t="shared" si="14"/>
        <v>1.0180444460298217E-2</v>
      </c>
      <c r="S99" s="156">
        <f t="shared" si="14"/>
        <v>0.20297179282300015</v>
      </c>
      <c r="T99" s="156">
        <f t="shared" si="14"/>
        <v>0.12218533851751444</v>
      </c>
      <c r="U99" s="156">
        <f t="shared" si="14"/>
        <v>2.985900000000004</v>
      </c>
      <c r="V99" s="156">
        <f t="shared" si="10"/>
        <v>0</v>
      </c>
      <c r="Y99" s="156">
        <f t="shared" ref="Y99:AD99" si="15">SUM(Y3:Y98)/4000</f>
        <v>5.6159999999999967E-2</v>
      </c>
      <c r="Z99" s="156">
        <f t="shared" si="15"/>
        <v>5.6159999999999967E-2</v>
      </c>
      <c r="AA99" s="156">
        <f t="shared" si="15"/>
        <v>5.6159999999999967E-2</v>
      </c>
      <c r="AB99" s="156">
        <f t="shared" si="15"/>
        <v>5.6159999999999967E-2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20"/>
      <c r="B2" t="s">
        <v>526</v>
      </c>
      <c r="C2" t="s">
        <v>527</v>
      </c>
      <c r="D2" t="s">
        <v>528</v>
      </c>
      <c r="E2" t="s">
        <v>530</v>
      </c>
      <c r="F2" t="s">
        <v>531</v>
      </c>
      <c r="G2" t="s">
        <v>532</v>
      </c>
      <c r="H2" t="s">
        <v>538</v>
      </c>
      <c r="I2" t="s">
        <v>539</v>
      </c>
      <c r="J2" t="s">
        <v>540</v>
      </c>
      <c r="K2" t="s">
        <v>541</v>
      </c>
      <c r="L2" t="s">
        <v>544</v>
      </c>
      <c r="M2" t="s">
        <v>554</v>
      </c>
      <c r="N2" t="s">
        <v>555</v>
      </c>
      <c r="O2" t="s">
        <v>556</v>
      </c>
      <c r="P2" t="s">
        <v>560</v>
      </c>
      <c r="Q2" t="s">
        <v>565</v>
      </c>
      <c r="R2" t="s">
        <v>566</v>
      </c>
      <c r="S2" t="s">
        <v>567</v>
      </c>
      <c r="T2" t="s">
        <v>568</v>
      </c>
      <c r="U2" t="s">
        <v>558</v>
      </c>
      <c r="V2" t="s">
        <v>489</v>
      </c>
      <c r="W2" t="s">
        <v>492</v>
      </c>
      <c r="X2" t="s">
        <v>493</v>
      </c>
      <c r="Z2" t="s">
        <v>533</v>
      </c>
      <c r="AA2" t="s">
        <v>534</v>
      </c>
      <c r="AB2" t="s">
        <v>535</v>
      </c>
      <c r="AC2" t="s">
        <v>536</v>
      </c>
      <c r="AD2" t="s">
        <v>542</v>
      </c>
      <c r="AE2" t="s">
        <v>543</v>
      </c>
      <c r="AF2" t="s">
        <v>547</v>
      </c>
      <c r="AG2" t="s">
        <v>548</v>
      </c>
      <c r="AH2" t="s">
        <v>549</v>
      </c>
      <c r="AI2" t="s">
        <v>550</v>
      </c>
      <c r="AJ2" t="s">
        <v>552</v>
      </c>
      <c r="AK2" t="s">
        <v>553</v>
      </c>
      <c r="AL2" t="s">
        <v>557</v>
      </c>
      <c r="AM2" t="s">
        <v>559</v>
      </c>
      <c r="AN2" t="s">
        <v>561</v>
      </c>
      <c r="AO2" t="s">
        <v>506</v>
      </c>
      <c r="AP2" t="s">
        <v>562</v>
      </c>
      <c r="AQ2" t="s">
        <v>564</v>
      </c>
      <c r="AR2" t="s">
        <v>569</v>
      </c>
      <c r="AS2" s="208" t="s">
        <v>570</v>
      </c>
      <c r="AT2" s="208" t="s">
        <v>488</v>
      </c>
      <c r="AU2" s="169"/>
      <c r="AV2" s="208" t="s">
        <v>525</v>
      </c>
      <c r="AW2" s="208" t="s">
        <v>529</v>
      </c>
      <c r="AX2" s="208" t="s">
        <v>537</v>
      </c>
      <c r="AY2" s="169"/>
      <c r="AZ2" s="169"/>
      <c r="BA2" s="220"/>
      <c r="BO2" t="s">
        <v>490</v>
      </c>
      <c r="BP2" t="s">
        <v>491</v>
      </c>
      <c r="BR2" t="s">
        <v>545</v>
      </c>
      <c r="BS2" t="s">
        <v>494</v>
      </c>
      <c r="BT2" t="s">
        <v>546</v>
      </c>
      <c r="BW2" t="s">
        <v>495</v>
      </c>
      <c r="BY2" t="s">
        <v>496</v>
      </c>
      <c r="CB2" t="s">
        <v>497</v>
      </c>
      <c r="CC2" t="s">
        <v>498</v>
      </c>
      <c r="CD2" t="s">
        <v>499</v>
      </c>
      <c r="CE2" t="s">
        <v>500</v>
      </c>
      <c r="CF2" t="s">
        <v>501</v>
      </c>
      <c r="CG2" t="s">
        <v>502</v>
      </c>
      <c r="CH2" t="s">
        <v>551</v>
      </c>
      <c r="CI2" t="s">
        <v>503</v>
      </c>
      <c r="CJ2" t="s">
        <v>504</v>
      </c>
      <c r="CK2" t="s">
        <v>505</v>
      </c>
      <c r="CO2" t="s">
        <v>507</v>
      </c>
      <c r="CP2" t="s">
        <v>563</v>
      </c>
      <c r="CR2" t="s">
        <v>508</v>
      </c>
    </row>
    <row r="3" spans="1:114">
      <c r="A3" t="s">
        <v>45</v>
      </c>
      <c r="B3">
        <v>0</v>
      </c>
      <c r="C3">
        <v>46.58</v>
      </c>
      <c r="D3">
        <v>0</v>
      </c>
      <c r="E3">
        <v>0</v>
      </c>
      <c r="F3">
        <v>54.061799999999998</v>
      </c>
      <c r="G3">
        <v>22.62</v>
      </c>
      <c r="H3">
        <v>0</v>
      </c>
      <c r="I3">
        <v>100.584</v>
      </c>
      <c r="J3">
        <v>0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</v>
      </c>
      <c r="U3">
        <v>348.97500000000002</v>
      </c>
      <c r="V3">
        <v>18.140333999999999</v>
      </c>
      <c r="W3">
        <v>45.524999999999999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54.572499999999998</v>
      </c>
      <c r="AL3">
        <v>12.782</v>
      </c>
      <c r="AM3">
        <v>0</v>
      </c>
      <c r="AN3">
        <v>0.60729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1.143</v>
      </c>
      <c r="AY3">
        <v>0</v>
      </c>
      <c r="AZ3">
        <f>DJ3</f>
        <v>33.085279999999997</v>
      </c>
      <c r="BA3">
        <f>SUM(B3:AZ3)</f>
        <v>2847.995003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0</v>
      </c>
      <c r="BR3">
        <v>0</v>
      </c>
      <c r="BS3">
        <v>0.94</v>
      </c>
      <c r="BT3">
        <v>0</v>
      </c>
      <c r="BU3">
        <v>0</v>
      </c>
      <c r="BV3">
        <v>0</v>
      </c>
      <c r="BW3">
        <v>4.91</v>
      </c>
      <c r="BX3">
        <v>0</v>
      </c>
      <c r="BY3">
        <v>0.27</v>
      </c>
      <c r="BZ3">
        <v>0</v>
      </c>
      <c r="CA3">
        <v>0</v>
      </c>
      <c r="CB3">
        <v>1.97</v>
      </c>
      <c r="CC3">
        <v>1.33</v>
      </c>
      <c r="CD3">
        <v>0.88</v>
      </c>
      <c r="CE3">
        <v>0</v>
      </c>
      <c r="CF3">
        <v>0.18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33.085279999999997</v>
      </c>
    </row>
    <row r="4" spans="1:114">
      <c r="A4" t="s">
        <v>46</v>
      </c>
      <c r="B4">
        <v>0</v>
      </c>
      <c r="C4">
        <v>46.58</v>
      </c>
      <c r="D4">
        <v>0</v>
      </c>
      <c r="E4">
        <v>0</v>
      </c>
      <c r="F4">
        <v>54.061799999999998</v>
      </c>
      <c r="G4">
        <v>22.62</v>
      </c>
      <c r="H4">
        <v>0</v>
      </c>
      <c r="I4">
        <v>100.584</v>
      </c>
      <c r="J4">
        <v>0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</v>
      </c>
      <c r="U4">
        <v>348.97500000000002</v>
      </c>
      <c r="V4">
        <v>18.140333999999999</v>
      </c>
      <c r="W4">
        <v>45.524999999999999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0.60729</v>
      </c>
      <c r="AO4">
        <v>0</v>
      </c>
      <c r="AP4">
        <v>5.6364000000000001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1.143</v>
      </c>
      <c r="AY4">
        <v>0</v>
      </c>
      <c r="AZ4">
        <f t="shared" ref="AZ4:AZ67" si="0">DJ4</f>
        <v>33.085279999999997</v>
      </c>
      <c r="BA4">
        <f t="shared" ref="BA4:BA67" si="1">SUM(B4:AZ4)</f>
        <v>2842.2529029999996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0</v>
      </c>
      <c r="BR4">
        <v>0</v>
      </c>
      <c r="BS4">
        <v>0.94</v>
      </c>
      <c r="BT4">
        <v>0</v>
      </c>
      <c r="BU4">
        <v>0</v>
      </c>
      <c r="BV4">
        <v>0</v>
      </c>
      <c r="BW4">
        <v>4.91</v>
      </c>
      <c r="BX4">
        <v>0</v>
      </c>
      <c r="BY4">
        <v>0.27</v>
      </c>
      <c r="BZ4">
        <v>0</v>
      </c>
      <c r="CA4">
        <v>0</v>
      </c>
      <c r="CB4">
        <v>1.97</v>
      </c>
      <c r="CC4">
        <v>1.33</v>
      </c>
      <c r="CD4">
        <v>0.88</v>
      </c>
      <c r="CE4">
        <v>0</v>
      </c>
      <c r="CF4">
        <v>0.18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33.085279999999997</v>
      </c>
    </row>
    <row r="5" spans="1:114">
      <c r="A5" t="s">
        <v>47</v>
      </c>
      <c r="B5">
        <v>0</v>
      </c>
      <c r="C5">
        <v>46.58</v>
      </c>
      <c r="D5">
        <v>0</v>
      </c>
      <c r="E5">
        <v>0</v>
      </c>
      <c r="F5">
        <v>54.061799999999998</v>
      </c>
      <c r="G5">
        <v>22.62</v>
      </c>
      <c r="H5">
        <v>0</v>
      </c>
      <c r="I5">
        <v>100.584</v>
      </c>
      <c r="J5">
        <v>0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</v>
      </c>
      <c r="U5">
        <v>348.97500000000002</v>
      </c>
      <c r="V5">
        <v>18.140333999999999</v>
      </c>
      <c r="W5">
        <v>45.524999999999999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0.60729</v>
      </c>
      <c r="AO5">
        <v>0</v>
      </c>
      <c r="AP5">
        <v>5.6364000000000001</v>
      </c>
      <c r="AQ5">
        <v>0</v>
      </c>
      <c r="AR5">
        <v>3.3119999999999998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1.143</v>
      </c>
      <c r="AY5">
        <v>0</v>
      </c>
      <c r="AZ5">
        <f t="shared" si="0"/>
        <v>33.085279999999997</v>
      </c>
      <c r="BA5">
        <f t="shared" si="1"/>
        <v>2817.9649029999996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0</v>
      </c>
      <c r="BR5">
        <v>0</v>
      </c>
      <c r="BS5">
        <v>0.94</v>
      </c>
      <c r="BT5">
        <v>0</v>
      </c>
      <c r="BU5">
        <v>0</v>
      </c>
      <c r="BV5">
        <v>0</v>
      </c>
      <c r="BW5">
        <v>4.91</v>
      </c>
      <c r="BX5">
        <v>0</v>
      </c>
      <c r="BY5">
        <v>0.27</v>
      </c>
      <c r="BZ5">
        <v>0</v>
      </c>
      <c r="CA5">
        <v>0</v>
      </c>
      <c r="CB5">
        <v>1.97</v>
      </c>
      <c r="CC5">
        <v>1.33</v>
      </c>
      <c r="CD5">
        <v>0.88</v>
      </c>
      <c r="CE5">
        <v>0</v>
      </c>
      <c r="CF5">
        <v>0.18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33.085279999999997</v>
      </c>
    </row>
    <row r="6" spans="1:114">
      <c r="A6" t="s">
        <v>48</v>
      </c>
      <c r="B6">
        <v>0</v>
      </c>
      <c r="C6">
        <v>46.58</v>
      </c>
      <c r="D6">
        <v>0</v>
      </c>
      <c r="E6">
        <v>0</v>
      </c>
      <c r="F6">
        <v>54.061799999999998</v>
      </c>
      <c r="G6">
        <v>22.62</v>
      </c>
      <c r="H6">
        <v>0</v>
      </c>
      <c r="I6">
        <v>100.584</v>
      </c>
      <c r="J6">
        <v>0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</v>
      </c>
      <c r="U6">
        <v>348.97500000000002</v>
      </c>
      <c r="V6">
        <v>18.140333999999999</v>
      </c>
      <c r="W6">
        <v>45.524999999999999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0.60729</v>
      </c>
      <c r="AO6">
        <v>0</v>
      </c>
      <c r="AP6">
        <v>5.6364000000000001</v>
      </c>
      <c r="AQ6">
        <v>0</v>
      </c>
      <c r="AR6">
        <v>3.3119999999999998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1.143</v>
      </c>
      <c r="AY6">
        <v>0</v>
      </c>
      <c r="AZ6">
        <f t="shared" si="0"/>
        <v>33.085279999999997</v>
      </c>
      <c r="BA6">
        <f t="shared" si="1"/>
        <v>2817.9649029999996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0</v>
      </c>
      <c r="BR6">
        <v>0</v>
      </c>
      <c r="BS6">
        <v>0.94</v>
      </c>
      <c r="BT6">
        <v>0</v>
      </c>
      <c r="BU6">
        <v>0</v>
      </c>
      <c r="BV6">
        <v>0</v>
      </c>
      <c r="BW6">
        <v>4.91</v>
      </c>
      <c r="BX6">
        <v>0</v>
      </c>
      <c r="BY6">
        <v>0.27</v>
      </c>
      <c r="BZ6">
        <v>0</v>
      </c>
      <c r="CA6">
        <v>0</v>
      </c>
      <c r="CB6">
        <v>1.97</v>
      </c>
      <c r="CC6">
        <v>1.33</v>
      </c>
      <c r="CD6">
        <v>0.88</v>
      </c>
      <c r="CE6">
        <v>0</v>
      </c>
      <c r="CF6">
        <v>0.18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33.085279999999997</v>
      </c>
    </row>
    <row r="7" spans="1:114">
      <c r="A7" t="s">
        <v>49</v>
      </c>
      <c r="B7">
        <v>0</v>
      </c>
      <c r="C7">
        <v>46.58</v>
      </c>
      <c r="D7">
        <v>0</v>
      </c>
      <c r="E7">
        <v>0</v>
      </c>
      <c r="F7">
        <v>54.061799999999998</v>
      </c>
      <c r="G7">
        <v>22.62</v>
      </c>
      <c r="H7">
        <v>0</v>
      </c>
      <c r="I7">
        <v>100.584</v>
      </c>
      <c r="J7">
        <v>0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</v>
      </c>
      <c r="U7">
        <v>348.97500000000002</v>
      </c>
      <c r="V7">
        <v>18.140333999999999</v>
      </c>
      <c r="W7">
        <v>45.524999999999999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0.60729</v>
      </c>
      <c r="AO7">
        <v>0</v>
      </c>
      <c r="AP7">
        <v>5.6364000000000001</v>
      </c>
      <c r="AQ7">
        <v>0</v>
      </c>
      <c r="AR7">
        <v>3.3119999999999998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1.143</v>
      </c>
      <c r="AY7">
        <v>0</v>
      </c>
      <c r="AZ7">
        <f t="shared" si="0"/>
        <v>33.085279999999997</v>
      </c>
      <c r="BA7">
        <f t="shared" si="1"/>
        <v>2817.9649029999996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0</v>
      </c>
      <c r="BR7">
        <v>0</v>
      </c>
      <c r="BS7">
        <v>0.94</v>
      </c>
      <c r="BT7">
        <v>0</v>
      </c>
      <c r="BU7">
        <v>0</v>
      </c>
      <c r="BV7">
        <v>0</v>
      </c>
      <c r="BW7">
        <v>4.91</v>
      </c>
      <c r="BX7">
        <v>0</v>
      </c>
      <c r="BY7">
        <v>0.27</v>
      </c>
      <c r="BZ7">
        <v>0</v>
      </c>
      <c r="CA7">
        <v>0</v>
      </c>
      <c r="CB7">
        <v>1.97</v>
      </c>
      <c r="CC7">
        <v>1.33</v>
      </c>
      <c r="CD7">
        <v>0.88</v>
      </c>
      <c r="CE7">
        <v>0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33.085279999999997</v>
      </c>
    </row>
    <row r="8" spans="1:114">
      <c r="A8" t="s">
        <v>50</v>
      </c>
      <c r="B8">
        <v>0</v>
      </c>
      <c r="C8">
        <v>46.58</v>
      </c>
      <c r="D8">
        <v>0</v>
      </c>
      <c r="E8">
        <v>0</v>
      </c>
      <c r="F8">
        <v>54.061799999999998</v>
      </c>
      <c r="G8">
        <v>22.62</v>
      </c>
      <c r="H8">
        <v>0</v>
      </c>
      <c r="I8">
        <v>100.584</v>
      </c>
      <c r="J8">
        <v>0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</v>
      </c>
      <c r="U8">
        <v>348.97500000000002</v>
      </c>
      <c r="V8">
        <v>18.140333999999999</v>
      </c>
      <c r="W8">
        <v>45.524999999999999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3.3119999999999998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1.143</v>
      </c>
      <c r="AY8">
        <v>0</v>
      </c>
      <c r="AZ8">
        <f t="shared" si="0"/>
        <v>33.085279999999997</v>
      </c>
      <c r="BA8">
        <f t="shared" si="1"/>
        <v>2813.4814029999998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0</v>
      </c>
      <c r="BR8">
        <v>0</v>
      </c>
      <c r="BS8">
        <v>0.94</v>
      </c>
      <c r="BT8">
        <v>0</v>
      </c>
      <c r="BU8">
        <v>0</v>
      </c>
      <c r="BV8">
        <v>0</v>
      </c>
      <c r="BW8">
        <v>4.91</v>
      </c>
      <c r="BX8">
        <v>0</v>
      </c>
      <c r="BY8">
        <v>0.27</v>
      </c>
      <c r="BZ8">
        <v>0</v>
      </c>
      <c r="CA8">
        <v>0</v>
      </c>
      <c r="CB8">
        <v>1.97</v>
      </c>
      <c r="CC8">
        <v>1.33</v>
      </c>
      <c r="CD8">
        <v>0.88</v>
      </c>
      <c r="CE8">
        <v>0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33.085279999999997</v>
      </c>
    </row>
    <row r="9" spans="1:114">
      <c r="A9" t="s">
        <v>51</v>
      </c>
      <c r="B9">
        <v>0</v>
      </c>
      <c r="C9">
        <v>46.58</v>
      </c>
      <c r="D9">
        <v>0</v>
      </c>
      <c r="E9">
        <v>0</v>
      </c>
      <c r="F9">
        <v>54.061799999999998</v>
      </c>
      <c r="G9">
        <v>22.62</v>
      </c>
      <c r="H9">
        <v>0</v>
      </c>
      <c r="I9">
        <v>100.584</v>
      </c>
      <c r="J9">
        <v>0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</v>
      </c>
      <c r="U9">
        <v>348.97500000000002</v>
      </c>
      <c r="V9">
        <v>18.140333999999999</v>
      </c>
      <c r="W9">
        <v>45.524999999999999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3.3119999999999998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1.143</v>
      </c>
      <c r="AY9">
        <v>0</v>
      </c>
      <c r="AZ9">
        <f t="shared" si="0"/>
        <v>33.085279999999997</v>
      </c>
      <c r="BA9">
        <f t="shared" si="1"/>
        <v>2813.4814029999998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0</v>
      </c>
      <c r="BR9">
        <v>0</v>
      </c>
      <c r="BS9">
        <v>0.94</v>
      </c>
      <c r="BT9">
        <v>0</v>
      </c>
      <c r="BU9">
        <v>0</v>
      </c>
      <c r="BV9">
        <v>0</v>
      </c>
      <c r="BW9">
        <v>4.91</v>
      </c>
      <c r="BX9">
        <v>0</v>
      </c>
      <c r="BY9">
        <v>0.27</v>
      </c>
      <c r="BZ9">
        <v>0</v>
      </c>
      <c r="CA9">
        <v>0</v>
      </c>
      <c r="CB9">
        <v>1.97</v>
      </c>
      <c r="CC9">
        <v>1.33</v>
      </c>
      <c r="CD9">
        <v>0.88</v>
      </c>
      <c r="CE9">
        <v>0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33.085279999999997</v>
      </c>
    </row>
    <row r="10" spans="1:114">
      <c r="A10" t="s">
        <v>52</v>
      </c>
      <c r="B10">
        <v>0</v>
      </c>
      <c r="C10">
        <v>46.58</v>
      </c>
      <c r="D10">
        <v>0</v>
      </c>
      <c r="E10">
        <v>0</v>
      </c>
      <c r="F10">
        <v>54.061799999999998</v>
      </c>
      <c r="G10">
        <v>22.62</v>
      </c>
      <c r="H10">
        <v>0</v>
      </c>
      <c r="I10">
        <v>100.584</v>
      </c>
      <c r="J10">
        <v>0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</v>
      </c>
      <c r="U10">
        <v>348.97500000000002</v>
      </c>
      <c r="V10">
        <v>18.140333999999999</v>
      </c>
      <c r="W10">
        <v>45.524999999999999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3.3119999999999998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1.143</v>
      </c>
      <c r="AY10">
        <v>0</v>
      </c>
      <c r="AZ10">
        <f t="shared" si="0"/>
        <v>33.085279999999997</v>
      </c>
      <c r="BA10">
        <f t="shared" si="1"/>
        <v>2813.4814029999998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0</v>
      </c>
      <c r="BR10">
        <v>0</v>
      </c>
      <c r="BS10">
        <v>0.94</v>
      </c>
      <c r="BT10">
        <v>0</v>
      </c>
      <c r="BU10">
        <v>0</v>
      </c>
      <c r="BV10">
        <v>0</v>
      </c>
      <c r="BW10">
        <v>4.91</v>
      </c>
      <c r="BX10">
        <v>0</v>
      </c>
      <c r="BY10">
        <v>0.27</v>
      </c>
      <c r="BZ10">
        <v>0</v>
      </c>
      <c r="CA10">
        <v>0</v>
      </c>
      <c r="CB10">
        <v>1.97</v>
      </c>
      <c r="CC10">
        <v>1.33</v>
      </c>
      <c r="CD10">
        <v>0.88</v>
      </c>
      <c r="CE10">
        <v>0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33.085279999999997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54.061799999999998</v>
      </c>
      <c r="G11">
        <v>22.62</v>
      </c>
      <c r="H11">
        <v>0</v>
      </c>
      <c r="I11">
        <v>100.584</v>
      </c>
      <c r="J11">
        <v>0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</v>
      </c>
      <c r="U11">
        <v>348.97500000000002</v>
      </c>
      <c r="V11">
        <v>18.140333999999999</v>
      </c>
      <c r="W11">
        <v>45.524999999999999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3.3119999999999998</v>
      </c>
      <c r="AS11">
        <v>16.680479999999999</v>
      </c>
      <c r="AT11">
        <v>11.2476</v>
      </c>
      <c r="AU11">
        <v>0</v>
      </c>
      <c r="AV11">
        <v>0</v>
      </c>
      <c r="AW11">
        <v>0</v>
      </c>
      <c r="AX11">
        <v>1.143</v>
      </c>
      <c r="AY11">
        <v>0</v>
      </c>
      <c r="AZ11">
        <f t="shared" si="0"/>
        <v>33.085279999999997</v>
      </c>
      <c r="BA11">
        <f t="shared" si="1"/>
        <v>2813.810203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0</v>
      </c>
      <c r="BR11">
        <v>0</v>
      </c>
      <c r="BS11">
        <v>0.94</v>
      </c>
      <c r="BT11">
        <v>0</v>
      </c>
      <c r="BU11">
        <v>0</v>
      </c>
      <c r="BV11">
        <v>0</v>
      </c>
      <c r="BW11">
        <v>4.91</v>
      </c>
      <c r="BX11">
        <v>0</v>
      </c>
      <c r="BY11">
        <v>0.27</v>
      </c>
      <c r="BZ11">
        <v>0</v>
      </c>
      <c r="CA11">
        <v>0</v>
      </c>
      <c r="CB11">
        <v>1.97</v>
      </c>
      <c r="CC11">
        <v>1.33</v>
      </c>
      <c r="CD11">
        <v>0.88</v>
      </c>
      <c r="CE11">
        <v>0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33.085279999999997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54.061799999999998</v>
      </c>
      <c r="G12">
        <v>22.62</v>
      </c>
      <c r="H12">
        <v>0</v>
      </c>
      <c r="I12">
        <v>100.584</v>
      </c>
      <c r="J12">
        <v>0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</v>
      </c>
      <c r="U12">
        <v>348.97500000000002</v>
      </c>
      <c r="V12">
        <v>18.140333999999999</v>
      </c>
      <c r="W12">
        <v>45.524999999999999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3.3119999999999998</v>
      </c>
      <c r="AS12">
        <v>16.680479999999999</v>
      </c>
      <c r="AT12">
        <v>11.2476</v>
      </c>
      <c r="AU12">
        <v>0</v>
      </c>
      <c r="AV12">
        <v>0</v>
      </c>
      <c r="AW12">
        <v>0</v>
      </c>
      <c r="AX12">
        <v>1.143</v>
      </c>
      <c r="AY12">
        <v>0</v>
      </c>
      <c r="AZ12">
        <f t="shared" si="0"/>
        <v>33.085279999999997</v>
      </c>
      <c r="BA12">
        <f t="shared" si="1"/>
        <v>2813.810203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0</v>
      </c>
      <c r="BR12">
        <v>0</v>
      </c>
      <c r="BS12">
        <v>0.94</v>
      </c>
      <c r="BT12">
        <v>0</v>
      </c>
      <c r="BU12">
        <v>0</v>
      </c>
      <c r="BV12">
        <v>0</v>
      </c>
      <c r="BW12">
        <v>4.91</v>
      </c>
      <c r="BX12">
        <v>0</v>
      </c>
      <c r="BY12">
        <v>0.27</v>
      </c>
      <c r="BZ12">
        <v>0</v>
      </c>
      <c r="CA12">
        <v>0</v>
      </c>
      <c r="CB12">
        <v>1.97</v>
      </c>
      <c r="CC12">
        <v>1.33</v>
      </c>
      <c r="CD12">
        <v>0.88</v>
      </c>
      <c r="CE12">
        <v>0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33.085279999999997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54.061799999999998</v>
      </c>
      <c r="G13">
        <v>22.62</v>
      </c>
      <c r="H13">
        <v>0</v>
      </c>
      <c r="I13">
        <v>100.584</v>
      </c>
      <c r="J13">
        <v>0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</v>
      </c>
      <c r="U13">
        <v>348.97500000000002</v>
      </c>
      <c r="V13">
        <v>18.140333999999999</v>
      </c>
      <c r="W13">
        <v>45.524999999999999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3.3119999999999998</v>
      </c>
      <c r="AS13">
        <v>5.1117600000000003</v>
      </c>
      <c r="AT13">
        <v>11.2476</v>
      </c>
      <c r="AU13">
        <v>0</v>
      </c>
      <c r="AV13">
        <v>0</v>
      </c>
      <c r="AW13">
        <v>0</v>
      </c>
      <c r="AX13">
        <v>1.143</v>
      </c>
      <c r="AY13">
        <v>0</v>
      </c>
      <c r="AZ13">
        <f t="shared" si="0"/>
        <v>33.085279999999997</v>
      </c>
      <c r="BA13">
        <f t="shared" si="1"/>
        <v>2802.2414829999998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0</v>
      </c>
      <c r="BR13">
        <v>0</v>
      </c>
      <c r="BS13">
        <v>0.94</v>
      </c>
      <c r="BT13">
        <v>0</v>
      </c>
      <c r="BU13">
        <v>0</v>
      </c>
      <c r="BV13">
        <v>0</v>
      </c>
      <c r="BW13">
        <v>4.91</v>
      </c>
      <c r="BX13">
        <v>0</v>
      </c>
      <c r="BY13">
        <v>0.27</v>
      </c>
      <c r="BZ13">
        <v>0</v>
      </c>
      <c r="CA13">
        <v>0</v>
      </c>
      <c r="CB13">
        <v>1.97</v>
      </c>
      <c r="CC13">
        <v>1.33</v>
      </c>
      <c r="CD13">
        <v>0.88</v>
      </c>
      <c r="CE13">
        <v>0</v>
      </c>
      <c r="CF13">
        <v>0.18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33.085279999999997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54.061799999999998</v>
      </c>
      <c r="G14">
        <v>22.62</v>
      </c>
      <c r="H14">
        <v>0</v>
      </c>
      <c r="I14">
        <v>100.584</v>
      </c>
      <c r="J14">
        <v>0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</v>
      </c>
      <c r="U14">
        <v>348.97500000000002</v>
      </c>
      <c r="V14">
        <v>18.140333999999999</v>
      </c>
      <c r="W14">
        <v>45.524999999999999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3.3119999999999998</v>
      </c>
      <c r="AS14">
        <v>5.1117600000000003</v>
      </c>
      <c r="AT14">
        <v>11.2476</v>
      </c>
      <c r="AU14">
        <v>0</v>
      </c>
      <c r="AV14">
        <v>0</v>
      </c>
      <c r="AW14">
        <v>0</v>
      </c>
      <c r="AX14">
        <v>1.143</v>
      </c>
      <c r="AY14">
        <v>0</v>
      </c>
      <c r="AZ14">
        <f t="shared" si="0"/>
        <v>33.085279999999997</v>
      </c>
      <c r="BA14">
        <f t="shared" si="1"/>
        <v>2802.2414829999998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0</v>
      </c>
      <c r="BR14">
        <v>0</v>
      </c>
      <c r="BS14">
        <v>0.94</v>
      </c>
      <c r="BT14">
        <v>0</v>
      </c>
      <c r="BU14">
        <v>0</v>
      </c>
      <c r="BV14">
        <v>0</v>
      </c>
      <c r="BW14">
        <v>4.91</v>
      </c>
      <c r="BX14">
        <v>0</v>
      </c>
      <c r="BY14">
        <v>0.27</v>
      </c>
      <c r="BZ14">
        <v>0</v>
      </c>
      <c r="CA14">
        <v>0</v>
      </c>
      <c r="CB14">
        <v>1.97</v>
      </c>
      <c r="CC14">
        <v>1.33</v>
      </c>
      <c r="CD14">
        <v>0.88</v>
      </c>
      <c r="CE14">
        <v>0</v>
      </c>
      <c r="CF14">
        <v>0.18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33.085279999999997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54.061799999999998</v>
      </c>
      <c r="G15">
        <v>22.62</v>
      </c>
      <c r="H15">
        <v>0</v>
      </c>
      <c r="I15">
        <v>100.584</v>
      </c>
      <c r="J15">
        <v>0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</v>
      </c>
      <c r="U15">
        <v>348.97500000000002</v>
      </c>
      <c r="V15">
        <v>18.140333999999999</v>
      </c>
      <c r="W15">
        <v>45.524999999999999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3.3119999999999998</v>
      </c>
      <c r="AS15">
        <v>5.1117600000000003</v>
      </c>
      <c r="AT15">
        <v>11.2476</v>
      </c>
      <c r="AU15">
        <v>0</v>
      </c>
      <c r="AV15">
        <v>0</v>
      </c>
      <c r="AW15">
        <v>0</v>
      </c>
      <c r="AX15">
        <v>1.143</v>
      </c>
      <c r="AY15">
        <v>0</v>
      </c>
      <c r="AZ15">
        <f t="shared" si="0"/>
        <v>33.085279999999997</v>
      </c>
      <c r="BA15">
        <f t="shared" si="1"/>
        <v>2802.2414829999998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0</v>
      </c>
      <c r="BR15">
        <v>0</v>
      </c>
      <c r="BS15">
        <v>0.94</v>
      </c>
      <c r="BT15">
        <v>0</v>
      </c>
      <c r="BU15">
        <v>0</v>
      </c>
      <c r="BV15">
        <v>0</v>
      </c>
      <c r="BW15">
        <v>4.91</v>
      </c>
      <c r="BX15">
        <v>0</v>
      </c>
      <c r="BY15">
        <v>0.27</v>
      </c>
      <c r="BZ15">
        <v>0</v>
      </c>
      <c r="CA15">
        <v>0</v>
      </c>
      <c r="CB15">
        <v>1.97</v>
      </c>
      <c r="CC15">
        <v>1.33</v>
      </c>
      <c r="CD15">
        <v>0.88</v>
      </c>
      <c r="CE15">
        <v>0</v>
      </c>
      <c r="CF15">
        <v>0.18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33.085279999999997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54.061799999999998</v>
      </c>
      <c r="G16">
        <v>22.62</v>
      </c>
      <c r="H16">
        <v>0</v>
      </c>
      <c r="I16">
        <v>100.584</v>
      </c>
      <c r="J16">
        <v>0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</v>
      </c>
      <c r="U16">
        <v>348.97500000000002</v>
      </c>
      <c r="V16">
        <v>18.140333999999999</v>
      </c>
      <c r="W16">
        <v>45.524999999999999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3.3119999999999998</v>
      </c>
      <c r="AS16">
        <v>5.1117600000000003</v>
      </c>
      <c r="AT16">
        <v>11.2476</v>
      </c>
      <c r="AU16">
        <v>0</v>
      </c>
      <c r="AV16">
        <v>0</v>
      </c>
      <c r="AW16">
        <v>0</v>
      </c>
      <c r="AX16">
        <v>1.143</v>
      </c>
      <c r="AY16">
        <v>0</v>
      </c>
      <c r="AZ16">
        <f t="shared" si="0"/>
        <v>33.085279999999997</v>
      </c>
      <c r="BA16">
        <f t="shared" si="1"/>
        <v>2802.2414829999998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0</v>
      </c>
      <c r="BR16">
        <v>0</v>
      </c>
      <c r="BS16">
        <v>0.94</v>
      </c>
      <c r="BT16">
        <v>0</v>
      </c>
      <c r="BU16">
        <v>0</v>
      </c>
      <c r="BV16">
        <v>0</v>
      </c>
      <c r="BW16">
        <v>4.91</v>
      </c>
      <c r="BX16">
        <v>0</v>
      </c>
      <c r="BY16">
        <v>0.27</v>
      </c>
      <c r="BZ16">
        <v>0</v>
      </c>
      <c r="CA16">
        <v>0</v>
      </c>
      <c r="CB16">
        <v>1.97</v>
      </c>
      <c r="CC16">
        <v>1.33</v>
      </c>
      <c r="CD16">
        <v>0.88</v>
      </c>
      <c r="CE16">
        <v>0</v>
      </c>
      <c r="CF16">
        <v>0.18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33.085279999999997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54.061799999999998</v>
      </c>
      <c r="G17">
        <v>22.62</v>
      </c>
      <c r="H17">
        <v>0</v>
      </c>
      <c r="I17">
        <v>100.584</v>
      </c>
      <c r="J17">
        <v>0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</v>
      </c>
      <c r="U17">
        <v>348.97500000000002</v>
      </c>
      <c r="V17">
        <v>18.140333999999999</v>
      </c>
      <c r="W17">
        <v>45.524999999999999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3.3119999999999998</v>
      </c>
      <c r="AS17">
        <v>5.1117600000000003</v>
      </c>
      <c r="AT17">
        <v>11.2476</v>
      </c>
      <c r="AU17">
        <v>0</v>
      </c>
      <c r="AV17">
        <v>0</v>
      </c>
      <c r="AW17">
        <v>0</v>
      </c>
      <c r="AX17">
        <v>1.143</v>
      </c>
      <c r="AY17">
        <v>0</v>
      </c>
      <c r="AZ17">
        <f t="shared" si="0"/>
        <v>33.085279999999997</v>
      </c>
      <c r="BA17">
        <f t="shared" si="1"/>
        <v>2802.2414829999998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0</v>
      </c>
      <c r="BR17">
        <v>0</v>
      </c>
      <c r="BS17">
        <v>0.94</v>
      </c>
      <c r="BT17">
        <v>0</v>
      </c>
      <c r="BU17">
        <v>0</v>
      </c>
      <c r="BV17">
        <v>0</v>
      </c>
      <c r="BW17">
        <v>4.91</v>
      </c>
      <c r="BX17">
        <v>0</v>
      </c>
      <c r="BY17">
        <v>0.27</v>
      </c>
      <c r="BZ17">
        <v>0</v>
      </c>
      <c r="CA17">
        <v>0</v>
      </c>
      <c r="CB17">
        <v>1.97</v>
      </c>
      <c r="CC17">
        <v>1.33</v>
      </c>
      <c r="CD17">
        <v>0.88</v>
      </c>
      <c r="CE17">
        <v>0</v>
      </c>
      <c r="CF17">
        <v>0.18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33.085279999999997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54.061799999999998</v>
      </c>
      <c r="G18">
        <v>22.62</v>
      </c>
      <c r="H18">
        <v>0</v>
      </c>
      <c r="I18">
        <v>100.584</v>
      </c>
      <c r="J18">
        <v>0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</v>
      </c>
      <c r="U18">
        <v>348.97500000000002</v>
      </c>
      <c r="V18">
        <v>18.140333999999999</v>
      </c>
      <c r="W18">
        <v>45.524999999999999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3.3119999999999998</v>
      </c>
      <c r="AS18">
        <v>5.1117600000000003</v>
      </c>
      <c r="AT18">
        <v>11.2476</v>
      </c>
      <c r="AU18">
        <v>0</v>
      </c>
      <c r="AV18">
        <v>0</v>
      </c>
      <c r="AW18">
        <v>0</v>
      </c>
      <c r="AX18">
        <v>1.143</v>
      </c>
      <c r="AY18">
        <v>0</v>
      </c>
      <c r="AZ18">
        <f t="shared" si="0"/>
        <v>33.085279999999997</v>
      </c>
      <c r="BA18">
        <f t="shared" si="1"/>
        <v>2802.2414829999998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0</v>
      </c>
      <c r="BR18">
        <v>0</v>
      </c>
      <c r="BS18">
        <v>0.94</v>
      </c>
      <c r="BT18">
        <v>0</v>
      </c>
      <c r="BU18">
        <v>0</v>
      </c>
      <c r="BV18">
        <v>0</v>
      </c>
      <c r="BW18">
        <v>4.91</v>
      </c>
      <c r="BX18">
        <v>0</v>
      </c>
      <c r="BY18">
        <v>0.27</v>
      </c>
      <c r="BZ18">
        <v>0</v>
      </c>
      <c r="CA18">
        <v>0</v>
      </c>
      <c r="CB18">
        <v>1.97</v>
      </c>
      <c r="CC18">
        <v>1.33</v>
      </c>
      <c r="CD18">
        <v>0.88</v>
      </c>
      <c r="CE18">
        <v>0</v>
      </c>
      <c r="CF18">
        <v>0.18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33.085279999999997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54.061799999999998</v>
      </c>
      <c r="G19">
        <v>22.62</v>
      </c>
      <c r="H19">
        <v>0</v>
      </c>
      <c r="I19">
        <v>100.584</v>
      </c>
      <c r="J19">
        <v>0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</v>
      </c>
      <c r="U19">
        <v>348.97500000000002</v>
      </c>
      <c r="V19">
        <v>18.140333999999999</v>
      </c>
      <c r="W19">
        <v>45.524999999999999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3.3119999999999998</v>
      </c>
      <c r="AS19">
        <v>5.1117600000000003</v>
      </c>
      <c r="AT19">
        <v>11.2476</v>
      </c>
      <c r="AU19">
        <v>0</v>
      </c>
      <c r="AV19">
        <v>0</v>
      </c>
      <c r="AW19">
        <v>0</v>
      </c>
      <c r="AX19">
        <v>1.143</v>
      </c>
      <c r="AY19">
        <v>0</v>
      </c>
      <c r="AZ19">
        <f t="shared" si="0"/>
        <v>33.085279999999997</v>
      </c>
      <c r="BA19">
        <f t="shared" si="1"/>
        <v>2802.2414829999998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0</v>
      </c>
      <c r="BR19">
        <v>0</v>
      </c>
      <c r="BS19">
        <v>0.94</v>
      </c>
      <c r="BT19">
        <v>0</v>
      </c>
      <c r="BU19">
        <v>0</v>
      </c>
      <c r="BV19">
        <v>0</v>
      </c>
      <c r="BW19">
        <v>4.91</v>
      </c>
      <c r="BX19">
        <v>0</v>
      </c>
      <c r="BY19">
        <v>0.27</v>
      </c>
      <c r="BZ19">
        <v>0</v>
      </c>
      <c r="CA19">
        <v>0</v>
      </c>
      <c r="CB19">
        <v>1.97</v>
      </c>
      <c r="CC19">
        <v>1.33</v>
      </c>
      <c r="CD19">
        <v>0.88</v>
      </c>
      <c r="CE19">
        <v>0</v>
      </c>
      <c r="CF19">
        <v>0.18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33.085279999999997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54.061799999999998</v>
      </c>
      <c r="G20">
        <v>22.62</v>
      </c>
      <c r="H20">
        <v>0</v>
      </c>
      <c r="I20">
        <v>100.584</v>
      </c>
      <c r="J20">
        <v>0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</v>
      </c>
      <c r="U20">
        <v>348.97500000000002</v>
      </c>
      <c r="V20">
        <v>18.140333999999999</v>
      </c>
      <c r="W20">
        <v>45.524999999999999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3.3119999999999998</v>
      </c>
      <c r="AS20">
        <v>5.1117600000000003</v>
      </c>
      <c r="AT20">
        <v>11.2476</v>
      </c>
      <c r="AU20">
        <v>0</v>
      </c>
      <c r="AV20">
        <v>0</v>
      </c>
      <c r="AW20">
        <v>0</v>
      </c>
      <c r="AX20">
        <v>1.143</v>
      </c>
      <c r="AY20">
        <v>0</v>
      </c>
      <c r="AZ20">
        <f t="shared" si="0"/>
        <v>33.085279999999997</v>
      </c>
      <c r="BA20">
        <f t="shared" si="1"/>
        <v>2802.2414829999998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0</v>
      </c>
      <c r="BR20">
        <v>0</v>
      </c>
      <c r="BS20">
        <v>0.94</v>
      </c>
      <c r="BT20">
        <v>0</v>
      </c>
      <c r="BU20">
        <v>0</v>
      </c>
      <c r="BV20">
        <v>0</v>
      </c>
      <c r="BW20">
        <v>4.91</v>
      </c>
      <c r="BX20">
        <v>0</v>
      </c>
      <c r="BY20">
        <v>0.27</v>
      </c>
      <c r="BZ20">
        <v>0</v>
      </c>
      <c r="CA20">
        <v>0</v>
      </c>
      <c r="CB20">
        <v>1.97</v>
      </c>
      <c r="CC20">
        <v>1.33</v>
      </c>
      <c r="CD20">
        <v>0.88</v>
      </c>
      <c r="CE20">
        <v>0</v>
      </c>
      <c r="CF20">
        <v>0.18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33.085279999999997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54.061799999999998</v>
      </c>
      <c r="G21">
        <v>22.62</v>
      </c>
      <c r="H21">
        <v>0</v>
      </c>
      <c r="I21">
        <v>100.584</v>
      </c>
      <c r="J21">
        <v>0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</v>
      </c>
      <c r="U21">
        <v>348.97500000000002</v>
      </c>
      <c r="V21">
        <v>18.140333999999999</v>
      </c>
      <c r="W21">
        <v>45.524999999999999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0.60729</v>
      </c>
      <c r="AO21">
        <v>0</v>
      </c>
      <c r="AP21">
        <v>1.1529</v>
      </c>
      <c r="AQ21">
        <v>0</v>
      </c>
      <c r="AR21">
        <v>3.3119999999999998</v>
      </c>
      <c r="AS21">
        <v>5.1117600000000003</v>
      </c>
      <c r="AT21">
        <v>11.2476</v>
      </c>
      <c r="AU21">
        <v>0</v>
      </c>
      <c r="AV21">
        <v>0</v>
      </c>
      <c r="AW21">
        <v>0</v>
      </c>
      <c r="AX21">
        <v>1.143</v>
      </c>
      <c r="AY21">
        <v>0</v>
      </c>
      <c r="AZ21">
        <f t="shared" si="0"/>
        <v>33.085279999999997</v>
      </c>
      <c r="BA21">
        <f t="shared" si="1"/>
        <v>2802.2414829999998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0</v>
      </c>
      <c r="BR21">
        <v>0</v>
      </c>
      <c r="BS21">
        <v>0.94</v>
      </c>
      <c r="BT21">
        <v>0</v>
      </c>
      <c r="BU21">
        <v>0</v>
      </c>
      <c r="BV21">
        <v>0</v>
      </c>
      <c r="BW21">
        <v>4.91</v>
      </c>
      <c r="BX21">
        <v>0</v>
      </c>
      <c r="BY21">
        <v>0.27</v>
      </c>
      <c r="BZ21">
        <v>0</v>
      </c>
      <c r="CA21">
        <v>0</v>
      </c>
      <c r="CB21">
        <v>1.97</v>
      </c>
      <c r="CC21">
        <v>1.33</v>
      </c>
      <c r="CD21">
        <v>0.88</v>
      </c>
      <c r="CE21">
        <v>0</v>
      </c>
      <c r="CF21">
        <v>0.18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33.085279999999997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54.061799999999998</v>
      </c>
      <c r="G22">
        <v>22.62</v>
      </c>
      <c r="H22">
        <v>0</v>
      </c>
      <c r="I22">
        <v>100.584</v>
      </c>
      <c r="J22">
        <v>0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</v>
      </c>
      <c r="U22">
        <v>348.97500000000002</v>
      </c>
      <c r="V22">
        <v>18.140333999999999</v>
      </c>
      <c r="W22">
        <v>45.524999999999999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45.369599999999998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0.60729</v>
      </c>
      <c r="AO22">
        <v>0</v>
      </c>
      <c r="AP22">
        <v>1.1529</v>
      </c>
      <c r="AQ22">
        <v>0</v>
      </c>
      <c r="AR22">
        <v>3.3119999999999998</v>
      </c>
      <c r="AS22">
        <v>5.1117600000000003</v>
      </c>
      <c r="AT22">
        <v>11.2476</v>
      </c>
      <c r="AU22">
        <v>0</v>
      </c>
      <c r="AV22">
        <v>0</v>
      </c>
      <c r="AW22">
        <v>0</v>
      </c>
      <c r="AX22">
        <v>1.143</v>
      </c>
      <c r="AY22">
        <v>0</v>
      </c>
      <c r="AZ22">
        <f t="shared" si="0"/>
        <v>33.085279999999997</v>
      </c>
      <c r="BA22">
        <f t="shared" si="1"/>
        <v>2802.2414829999998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0</v>
      </c>
      <c r="BR22">
        <v>0</v>
      </c>
      <c r="BS22">
        <v>0.94</v>
      </c>
      <c r="BT22">
        <v>0</v>
      </c>
      <c r="BU22">
        <v>0</v>
      </c>
      <c r="BV22">
        <v>0</v>
      </c>
      <c r="BW22">
        <v>4.91</v>
      </c>
      <c r="BX22">
        <v>0</v>
      </c>
      <c r="BY22">
        <v>0.27</v>
      </c>
      <c r="BZ22">
        <v>0</v>
      </c>
      <c r="CA22">
        <v>0</v>
      </c>
      <c r="CB22">
        <v>1.97</v>
      </c>
      <c r="CC22">
        <v>1.33</v>
      </c>
      <c r="CD22">
        <v>0.88</v>
      </c>
      <c r="CE22">
        <v>0</v>
      </c>
      <c r="CF22">
        <v>0.18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33.085279999999997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54.061799999999998</v>
      </c>
      <c r="G23">
        <v>22.62</v>
      </c>
      <c r="H23">
        <v>0</v>
      </c>
      <c r="I23">
        <v>100.584</v>
      </c>
      <c r="J23">
        <v>0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</v>
      </c>
      <c r="U23">
        <v>348.97500000000002</v>
      </c>
      <c r="V23">
        <v>18.140333999999999</v>
      </c>
      <c r="W23">
        <v>45.524999999999999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45.369599999999998</v>
      </c>
      <c r="AH23">
        <v>0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0.60729</v>
      </c>
      <c r="AO23">
        <v>0</v>
      </c>
      <c r="AP23">
        <v>1.1529</v>
      </c>
      <c r="AQ23">
        <v>0</v>
      </c>
      <c r="AR23">
        <v>2.9807999999999999</v>
      </c>
      <c r="AS23">
        <v>5.1117600000000003</v>
      </c>
      <c r="AT23">
        <v>11.2476</v>
      </c>
      <c r="AU23">
        <v>0</v>
      </c>
      <c r="AV23">
        <v>0</v>
      </c>
      <c r="AW23">
        <v>0</v>
      </c>
      <c r="AX23">
        <v>1.143</v>
      </c>
      <c r="AY23">
        <v>0</v>
      </c>
      <c r="AZ23">
        <f t="shared" si="0"/>
        <v>33.085279999999997</v>
      </c>
      <c r="BA23">
        <f t="shared" si="1"/>
        <v>2801.9102829999997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0</v>
      </c>
      <c r="BR23">
        <v>0</v>
      </c>
      <c r="BS23">
        <v>0.94</v>
      </c>
      <c r="BT23">
        <v>0</v>
      </c>
      <c r="BU23">
        <v>0</v>
      </c>
      <c r="BV23">
        <v>0</v>
      </c>
      <c r="BW23">
        <v>4.91</v>
      </c>
      <c r="BX23">
        <v>0</v>
      </c>
      <c r="BY23">
        <v>0.27</v>
      </c>
      <c r="BZ23">
        <v>0</v>
      </c>
      <c r="CA23">
        <v>0</v>
      </c>
      <c r="CB23">
        <v>1.97</v>
      </c>
      <c r="CC23">
        <v>1.33</v>
      </c>
      <c r="CD23">
        <v>0.88</v>
      </c>
      <c r="CE23">
        <v>0</v>
      </c>
      <c r="CF23">
        <v>0.18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33.085279999999997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54.061799999999998</v>
      </c>
      <c r="G24">
        <v>22.62</v>
      </c>
      <c r="H24">
        <v>0</v>
      </c>
      <c r="I24">
        <v>100.584</v>
      </c>
      <c r="J24">
        <v>0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</v>
      </c>
      <c r="U24">
        <v>348.97500000000002</v>
      </c>
      <c r="V24">
        <v>18.140333999999999</v>
      </c>
      <c r="W24">
        <v>45.524999999999999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45.369599999999998</v>
      </c>
      <c r="AH24">
        <v>0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0.60729</v>
      </c>
      <c r="AO24">
        <v>0</v>
      </c>
      <c r="AP24">
        <v>1.1529</v>
      </c>
      <c r="AQ24">
        <v>0</v>
      </c>
      <c r="AR24">
        <v>2.9807999999999999</v>
      </c>
      <c r="AS24">
        <v>5.1117600000000003</v>
      </c>
      <c r="AT24">
        <v>11.2476</v>
      </c>
      <c r="AU24">
        <v>0</v>
      </c>
      <c r="AV24">
        <v>0</v>
      </c>
      <c r="AW24">
        <v>0</v>
      </c>
      <c r="AX24">
        <v>1.143</v>
      </c>
      <c r="AY24">
        <v>0</v>
      </c>
      <c r="AZ24">
        <f t="shared" si="0"/>
        <v>33.085279999999997</v>
      </c>
      <c r="BA24">
        <f t="shared" si="1"/>
        <v>2801.9102829999997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0</v>
      </c>
      <c r="BR24">
        <v>0</v>
      </c>
      <c r="BS24">
        <v>0.94</v>
      </c>
      <c r="BT24">
        <v>0</v>
      </c>
      <c r="BU24">
        <v>0</v>
      </c>
      <c r="BV24">
        <v>0</v>
      </c>
      <c r="BW24">
        <v>4.91</v>
      </c>
      <c r="BX24">
        <v>0</v>
      </c>
      <c r="BY24">
        <v>0.27</v>
      </c>
      <c r="BZ24">
        <v>0</v>
      </c>
      <c r="CA24">
        <v>0</v>
      </c>
      <c r="CB24">
        <v>1.97</v>
      </c>
      <c r="CC24">
        <v>1.33</v>
      </c>
      <c r="CD24">
        <v>0.88</v>
      </c>
      <c r="CE24">
        <v>0</v>
      </c>
      <c r="CF24">
        <v>0.18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33.085279999999997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54.061799999999998</v>
      </c>
      <c r="G25">
        <v>22.62</v>
      </c>
      <c r="H25">
        <v>0</v>
      </c>
      <c r="I25">
        <v>100.584</v>
      </c>
      <c r="J25">
        <v>0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3.5999999999999997E-2</v>
      </c>
      <c r="U25">
        <v>348.97500000000002</v>
      </c>
      <c r="V25">
        <v>18.140333999999999</v>
      </c>
      <c r="W25">
        <v>45.524999999999999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45.369599999999998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0.60729</v>
      </c>
      <c r="AO25">
        <v>0</v>
      </c>
      <c r="AP25">
        <v>1.1529</v>
      </c>
      <c r="AQ25">
        <v>0</v>
      </c>
      <c r="AR25">
        <v>3.3119999999999998</v>
      </c>
      <c r="AS25">
        <v>5.1117600000000003</v>
      </c>
      <c r="AT25">
        <v>11.2476</v>
      </c>
      <c r="AU25">
        <v>0</v>
      </c>
      <c r="AV25">
        <v>0</v>
      </c>
      <c r="AW25">
        <v>0</v>
      </c>
      <c r="AX25">
        <v>1.143</v>
      </c>
      <c r="AY25">
        <v>0</v>
      </c>
      <c r="AZ25">
        <f t="shared" si="0"/>
        <v>33.085279999999997</v>
      </c>
      <c r="BA25">
        <f t="shared" si="1"/>
        <v>2802.2774829999998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0</v>
      </c>
      <c r="BR25">
        <v>0</v>
      </c>
      <c r="BS25">
        <v>0.94</v>
      </c>
      <c r="BT25">
        <v>0</v>
      </c>
      <c r="BU25">
        <v>0</v>
      </c>
      <c r="BV25">
        <v>0</v>
      </c>
      <c r="BW25">
        <v>4.91</v>
      </c>
      <c r="BX25">
        <v>0</v>
      </c>
      <c r="BY25">
        <v>0.27</v>
      </c>
      <c r="BZ25">
        <v>0</v>
      </c>
      <c r="CA25">
        <v>0</v>
      </c>
      <c r="CB25">
        <v>1.97</v>
      </c>
      <c r="CC25">
        <v>1.33</v>
      </c>
      <c r="CD25">
        <v>0.88</v>
      </c>
      <c r="CE25">
        <v>0</v>
      </c>
      <c r="CF25">
        <v>0.18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33.085279999999997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54.061799999999998</v>
      </c>
      <c r="G26">
        <v>22.62</v>
      </c>
      <c r="H26">
        <v>0</v>
      </c>
      <c r="I26">
        <v>100.584</v>
      </c>
      <c r="J26">
        <v>0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4.8000000000000001E-2</v>
      </c>
      <c r="U26">
        <v>348.97500000000002</v>
      </c>
      <c r="V26">
        <v>18.140333999999999</v>
      </c>
      <c r="W26">
        <v>45.524999999999999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2.931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0.60729</v>
      </c>
      <c r="AO26">
        <v>0</v>
      </c>
      <c r="AP26">
        <v>1.1529</v>
      </c>
      <c r="AQ26">
        <v>0</v>
      </c>
      <c r="AR26">
        <v>3.3119999999999998</v>
      </c>
      <c r="AS26">
        <v>5.1117600000000003</v>
      </c>
      <c r="AT26">
        <v>11.2476</v>
      </c>
      <c r="AU26">
        <v>0</v>
      </c>
      <c r="AV26">
        <v>0</v>
      </c>
      <c r="AW26">
        <v>0</v>
      </c>
      <c r="AX26">
        <v>1.143</v>
      </c>
      <c r="AY26">
        <v>0</v>
      </c>
      <c r="AZ26">
        <f t="shared" si="0"/>
        <v>33.157679999999999</v>
      </c>
      <c r="BA26">
        <f t="shared" si="1"/>
        <v>2810.6088829999994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0</v>
      </c>
      <c r="BR26">
        <v>0</v>
      </c>
      <c r="BS26">
        <v>0.94</v>
      </c>
      <c r="BT26">
        <v>0</v>
      </c>
      <c r="BU26">
        <v>0</v>
      </c>
      <c r="BV26">
        <v>0</v>
      </c>
      <c r="BW26">
        <v>4.91</v>
      </c>
      <c r="BX26">
        <v>0</v>
      </c>
      <c r="BY26">
        <v>0.27</v>
      </c>
      <c r="BZ26">
        <v>0</v>
      </c>
      <c r="CA26">
        <v>0</v>
      </c>
      <c r="CB26">
        <v>1.97</v>
      </c>
      <c r="CC26">
        <v>1.37</v>
      </c>
      <c r="CD26">
        <v>0.89</v>
      </c>
      <c r="CE26">
        <v>0</v>
      </c>
      <c r="CF26">
        <v>0.18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33.157679999999999</v>
      </c>
    </row>
    <row r="27" spans="1:114">
      <c r="A27" t="s">
        <v>69</v>
      </c>
      <c r="B27">
        <v>0</v>
      </c>
      <c r="C27">
        <v>41.428800000000003</v>
      </c>
      <c r="D27">
        <v>5.48</v>
      </c>
      <c r="E27">
        <v>0</v>
      </c>
      <c r="F27">
        <v>54.061799999999998</v>
      </c>
      <c r="G27">
        <v>22.62</v>
      </c>
      <c r="H27">
        <v>0</v>
      </c>
      <c r="I27">
        <v>100.584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7.1999999999999995E-2</v>
      </c>
      <c r="U27">
        <v>348.97500000000002</v>
      </c>
      <c r="V27">
        <v>18.140333999999999</v>
      </c>
      <c r="W27">
        <v>44.917999999999999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15.84</v>
      </c>
      <c r="AR27">
        <v>3.3119999999999998</v>
      </c>
      <c r="AS27">
        <v>5.1117600000000003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33.300479999999993</v>
      </c>
      <c r="BA27">
        <f t="shared" si="1"/>
        <v>2855.2898829999999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0</v>
      </c>
      <c r="BR27">
        <v>0</v>
      </c>
      <c r="BS27">
        <v>0.94</v>
      </c>
      <c r="BT27">
        <v>0</v>
      </c>
      <c r="BU27">
        <v>0</v>
      </c>
      <c r="BV27">
        <v>0</v>
      </c>
      <c r="BW27">
        <v>4.91</v>
      </c>
      <c r="BX27">
        <v>0</v>
      </c>
      <c r="BY27">
        <v>0.27</v>
      </c>
      <c r="BZ27">
        <v>0</v>
      </c>
      <c r="CA27">
        <v>0</v>
      </c>
      <c r="CB27">
        <v>1.97</v>
      </c>
      <c r="CC27">
        <v>1.37</v>
      </c>
      <c r="CD27">
        <v>0.89</v>
      </c>
      <c r="CE27">
        <v>0</v>
      </c>
      <c r="CF27">
        <v>0.18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33.300479999999993</v>
      </c>
    </row>
    <row r="28" spans="1:114">
      <c r="A28" t="s">
        <v>70</v>
      </c>
      <c r="B28">
        <v>0</v>
      </c>
      <c r="C28">
        <v>41.428800000000003</v>
      </c>
      <c r="D28">
        <v>5.48</v>
      </c>
      <c r="E28">
        <v>0</v>
      </c>
      <c r="F28">
        <v>54.061799999999998</v>
      </c>
      <c r="G28">
        <v>22.62</v>
      </c>
      <c r="H28">
        <v>0</v>
      </c>
      <c r="I28">
        <v>100.584</v>
      </c>
      <c r="J28">
        <v>2.286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8.4000000000000005E-2</v>
      </c>
      <c r="U28">
        <v>348.97500000000002</v>
      </c>
      <c r="V28">
        <v>18.140333999999999</v>
      </c>
      <c r="W28">
        <v>44.917999999999999</v>
      </c>
      <c r="X28">
        <v>98.34375</v>
      </c>
      <c r="Y28">
        <v>0</v>
      </c>
      <c r="Z28">
        <v>0</v>
      </c>
      <c r="AA28">
        <v>0</v>
      </c>
      <c r="AB28">
        <v>0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45.369599999999998</v>
      </c>
      <c r="AH28">
        <v>40.057000000000002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0.60729</v>
      </c>
      <c r="AO28">
        <v>0</v>
      </c>
      <c r="AP28">
        <v>2.3058000000000001</v>
      </c>
      <c r="AQ28">
        <v>15.84</v>
      </c>
      <c r="AR28">
        <v>3.3119999999999998</v>
      </c>
      <c r="AS28">
        <v>5.1117600000000003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33.793279999999996</v>
      </c>
      <c r="BA28">
        <f t="shared" si="1"/>
        <v>2886.6527829999995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0</v>
      </c>
      <c r="BR28">
        <v>0</v>
      </c>
      <c r="BS28">
        <v>0.94</v>
      </c>
      <c r="BT28">
        <v>0.33600000000000002</v>
      </c>
      <c r="BU28">
        <v>0</v>
      </c>
      <c r="BV28">
        <v>0</v>
      </c>
      <c r="BW28">
        <v>4.91</v>
      </c>
      <c r="BX28">
        <v>0</v>
      </c>
      <c r="BY28">
        <v>0.27</v>
      </c>
      <c r="BZ28">
        <v>0</v>
      </c>
      <c r="CA28">
        <v>0</v>
      </c>
      <c r="CB28">
        <v>1.97</v>
      </c>
      <c r="CC28">
        <v>1.37</v>
      </c>
      <c r="CD28">
        <v>0.89</v>
      </c>
      <c r="CE28">
        <v>0</v>
      </c>
      <c r="CF28">
        <v>0.18</v>
      </c>
      <c r="CG28">
        <v>3.77</v>
      </c>
      <c r="CH28">
        <v>0.32200000000000001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33.793279999999996</v>
      </c>
    </row>
    <row r="29" spans="1:114">
      <c r="A29" t="s">
        <v>71</v>
      </c>
      <c r="B29">
        <v>0</v>
      </c>
      <c r="C29">
        <v>41.428800000000003</v>
      </c>
      <c r="D29">
        <v>5.48</v>
      </c>
      <c r="E29">
        <v>0</v>
      </c>
      <c r="F29">
        <v>54.061799999999998</v>
      </c>
      <c r="G29">
        <v>22.62</v>
      </c>
      <c r="H29">
        <v>0</v>
      </c>
      <c r="I29">
        <v>94.297499999999999</v>
      </c>
      <c r="J29">
        <v>5.7149999999999999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0.12</v>
      </c>
      <c r="U29">
        <v>348.97500000000002</v>
      </c>
      <c r="V29">
        <v>18.140333999999999</v>
      </c>
      <c r="W29">
        <v>44.917999999999999</v>
      </c>
      <c r="X29">
        <v>98.34375</v>
      </c>
      <c r="Y29">
        <v>0</v>
      </c>
      <c r="Z29">
        <v>1.1000000000000001</v>
      </c>
      <c r="AA29">
        <v>0</v>
      </c>
      <c r="AB29">
        <v>3.47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0.60729</v>
      </c>
      <c r="AO29">
        <v>0</v>
      </c>
      <c r="AP29">
        <v>1.5371999999999999</v>
      </c>
      <c r="AQ29">
        <v>32.603999999999999</v>
      </c>
      <c r="AR29">
        <v>3.3119999999999998</v>
      </c>
      <c r="AS29">
        <v>5.1117600000000003</v>
      </c>
      <c r="AT29">
        <v>11.2476</v>
      </c>
      <c r="AU29">
        <v>0</v>
      </c>
      <c r="AV29">
        <v>0</v>
      </c>
      <c r="AW29">
        <v>0</v>
      </c>
      <c r="AX29">
        <v>1.7144999999999999</v>
      </c>
      <c r="AY29">
        <v>0</v>
      </c>
      <c r="AZ29">
        <f t="shared" si="0"/>
        <v>34.39027999999999</v>
      </c>
      <c r="BA29">
        <f t="shared" si="1"/>
        <v>2963.7407229999994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0</v>
      </c>
      <c r="BR29">
        <v>2.3E-2</v>
      </c>
      <c r="BS29">
        <v>0.94</v>
      </c>
      <c r="BT29">
        <v>0.67200000000000004</v>
      </c>
      <c r="BU29">
        <v>0</v>
      </c>
      <c r="BV29">
        <v>0</v>
      </c>
      <c r="BW29">
        <v>4.91</v>
      </c>
      <c r="BX29">
        <v>0</v>
      </c>
      <c r="BY29">
        <v>0.27</v>
      </c>
      <c r="BZ29">
        <v>0</v>
      </c>
      <c r="CA29">
        <v>0</v>
      </c>
      <c r="CB29">
        <v>1.97</v>
      </c>
      <c r="CC29">
        <v>1.37</v>
      </c>
      <c r="CD29">
        <v>0.89</v>
      </c>
      <c r="CE29">
        <v>0</v>
      </c>
      <c r="CF29">
        <v>0.18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34.39027999999999</v>
      </c>
    </row>
    <row r="30" spans="1:114">
      <c r="A30" t="s">
        <v>72</v>
      </c>
      <c r="B30">
        <v>0</v>
      </c>
      <c r="C30">
        <v>41.428800000000003</v>
      </c>
      <c r="D30">
        <v>5.48</v>
      </c>
      <c r="E30">
        <v>0</v>
      </c>
      <c r="F30">
        <v>54.061799999999998</v>
      </c>
      <c r="G30">
        <v>22.62</v>
      </c>
      <c r="H30">
        <v>0</v>
      </c>
      <c r="I30">
        <v>93.725999999999999</v>
      </c>
      <c r="J30">
        <v>5.7149999999999999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0.156</v>
      </c>
      <c r="U30">
        <v>348.97500000000002</v>
      </c>
      <c r="V30">
        <v>18.140333999999999</v>
      </c>
      <c r="W30">
        <v>44.917999999999999</v>
      </c>
      <c r="X30">
        <v>98.34375</v>
      </c>
      <c r="Y30">
        <v>0</v>
      </c>
      <c r="Z30">
        <v>7.15</v>
      </c>
      <c r="AA30">
        <v>3.7919999999999998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90.861000000000004</v>
      </c>
      <c r="AI30">
        <v>3.9569999999999999</v>
      </c>
      <c r="AJ30">
        <v>0</v>
      </c>
      <c r="AK30">
        <v>54.572499999999998</v>
      </c>
      <c r="AL30">
        <v>2.5564</v>
      </c>
      <c r="AM30">
        <v>5.4056800000000003</v>
      </c>
      <c r="AN30">
        <v>0.60729</v>
      </c>
      <c r="AO30">
        <v>0</v>
      </c>
      <c r="AP30">
        <v>1.5371999999999999</v>
      </c>
      <c r="AQ30">
        <v>47.52</v>
      </c>
      <c r="AR30">
        <v>3.3119999999999998</v>
      </c>
      <c r="AS30">
        <v>5.1117600000000003</v>
      </c>
      <c r="AT30">
        <v>11.2476</v>
      </c>
      <c r="AU30">
        <v>0</v>
      </c>
      <c r="AV30">
        <v>0</v>
      </c>
      <c r="AW30">
        <v>0</v>
      </c>
      <c r="AX30">
        <v>2.286</v>
      </c>
      <c r="AY30">
        <v>0</v>
      </c>
      <c r="AZ30">
        <f t="shared" si="0"/>
        <v>34.940280000000001</v>
      </c>
      <c r="BA30">
        <f t="shared" si="1"/>
        <v>3075.5942139999997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0</v>
      </c>
      <c r="BR30">
        <v>6.9000000000000006E-2</v>
      </c>
      <c r="BS30">
        <v>0.94</v>
      </c>
      <c r="BT30">
        <v>1.008</v>
      </c>
      <c r="BU30">
        <v>0</v>
      </c>
      <c r="BV30">
        <v>0</v>
      </c>
      <c r="BW30">
        <v>4.91</v>
      </c>
      <c r="BX30">
        <v>0</v>
      </c>
      <c r="BY30">
        <v>0.27</v>
      </c>
      <c r="BZ30">
        <v>0</v>
      </c>
      <c r="CA30">
        <v>0</v>
      </c>
      <c r="CB30">
        <v>1.97</v>
      </c>
      <c r="CC30">
        <v>1.37</v>
      </c>
      <c r="CD30">
        <v>0.89</v>
      </c>
      <c r="CE30">
        <v>0</v>
      </c>
      <c r="CF30">
        <v>0.18</v>
      </c>
      <c r="CG30">
        <v>3.77</v>
      </c>
      <c r="CH30">
        <v>0.72799999999999998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34.940280000000001</v>
      </c>
    </row>
    <row r="31" spans="1:114">
      <c r="A31" t="s">
        <v>73</v>
      </c>
      <c r="B31">
        <v>0</v>
      </c>
      <c r="C31">
        <v>41.428800000000003</v>
      </c>
      <c r="D31">
        <v>5.48</v>
      </c>
      <c r="E31">
        <v>0</v>
      </c>
      <c r="F31">
        <v>54.061799999999998</v>
      </c>
      <c r="G31">
        <v>22.62</v>
      </c>
      <c r="H31">
        <v>0</v>
      </c>
      <c r="I31">
        <v>93.725999999999999</v>
      </c>
      <c r="J31">
        <v>5.7149999999999999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0.20399999999999999</v>
      </c>
      <c r="U31">
        <v>348.97500000000002</v>
      </c>
      <c r="V31">
        <v>18.140333999999999</v>
      </c>
      <c r="W31">
        <v>44.917999999999999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0.60729</v>
      </c>
      <c r="AO31">
        <v>0</v>
      </c>
      <c r="AP31">
        <v>1.5371999999999999</v>
      </c>
      <c r="AQ31">
        <v>65.207999999999998</v>
      </c>
      <c r="AR31">
        <v>6.6239999999999997</v>
      </c>
      <c r="AS31">
        <v>8.0711999999999993</v>
      </c>
      <c r="AT31">
        <v>11.2476</v>
      </c>
      <c r="AU31">
        <v>0</v>
      </c>
      <c r="AV31">
        <v>0</v>
      </c>
      <c r="AW31">
        <v>0</v>
      </c>
      <c r="AX31">
        <v>2.286</v>
      </c>
      <c r="AY31">
        <v>0</v>
      </c>
      <c r="AZ31">
        <f t="shared" si="0"/>
        <v>35.90400799999999</v>
      </c>
      <c r="BA31">
        <f t="shared" si="1"/>
        <v>3203.3280100000002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0</v>
      </c>
      <c r="BR31">
        <v>0.49992799999999998</v>
      </c>
      <c r="BS31">
        <v>0.94</v>
      </c>
      <c r="BT31">
        <v>1.3440000000000001</v>
      </c>
      <c r="BU31">
        <v>0</v>
      </c>
      <c r="BV31">
        <v>0</v>
      </c>
      <c r="BW31">
        <v>4.91</v>
      </c>
      <c r="BX31">
        <v>0</v>
      </c>
      <c r="BY31">
        <v>0.27</v>
      </c>
      <c r="BZ31">
        <v>0</v>
      </c>
      <c r="CA31">
        <v>0</v>
      </c>
      <c r="CB31">
        <v>1.97</v>
      </c>
      <c r="CC31">
        <v>1.34</v>
      </c>
      <c r="CD31">
        <v>0.89</v>
      </c>
      <c r="CE31">
        <v>0</v>
      </c>
      <c r="CF31">
        <v>0.18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35.90400799999999</v>
      </c>
    </row>
    <row r="32" spans="1:114">
      <c r="A32" t="s">
        <v>74</v>
      </c>
      <c r="B32">
        <v>0</v>
      </c>
      <c r="C32">
        <v>41.428800000000003</v>
      </c>
      <c r="D32">
        <v>5.48</v>
      </c>
      <c r="E32">
        <v>0</v>
      </c>
      <c r="F32">
        <v>54.061799999999998</v>
      </c>
      <c r="G32">
        <v>22.62</v>
      </c>
      <c r="H32">
        <v>0</v>
      </c>
      <c r="I32">
        <v>93.725999999999999</v>
      </c>
      <c r="J32">
        <v>5.7149999999999999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0.252</v>
      </c>
      <c r="U32">
        <v>348.97500000000002</v>
      </c>
      <c r="V32">
        <v>18.140333999999999</v>
      </c>
      <c r="W32">
        <v>44.917999999999999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12.782</v>
      </c>
      <c r="AM32">
        <v>16.38252</v>
      </c>
      <c r="AN32">
        <v>0.60729</v>
      </c>
      <c r="AO32">
        <v>0</v>
      </c>
      <c r="AP32">
        <v>1.5371999999999999</v>
      </c>
      <c r="AQ32">
        <v>65.207999999999998</v>
      </c>
      <c r="AR32">
        <v>27.6</v>
      </c>
      <c r="AS32">
        <v>8.0711999999999993</v>
      </c>
      <c r="AT32">
        <v>11.2476</v>
      </c>
      <c r="AU32">
        <v>0</v>
      </c>
      <c r="AV32">
        <v>0</v>
      </c>
      <c r="AW32">
        <v>0</v>
      </c>
      <c r="AX32">
        <v>2.286</v>
      </c>
      <c r="AY32">
        <v>0</v>
      </c>
      <c r="AZ32">
        <f t="shared" si="0"/>
        <v>35.915207999999993</v>
      </c>
      <c r="BA32">
        <f t="shared" si="1"/>
        <v>3261.8330190000006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0</v>
      </c>
      <c r="BR32">
        <v>0.49992799999999998</v>
      </c>
      <c r="BS32">
        <v>0.94</v>
      </c>
      <c r="BT32">
        <v>1.3440000000000001</v>
      </c>
      <c r="BU32">
        <v>0</v>
      </c>
      <c r="BV32">
        <v>0</v>
      </c>
      <c r="BW32">
        <v>4.91</v>
      </c>
      <c r="BX32">
        <v>0</v>
      </c>
      <c r="BY32">
        <v>0.27</v>
      </c>
      <c r="BZ32">
        <v>0</v>
      </c>
      <c r="CA32">
        <v>0</v>
      </c>
      <c r="CB32">
        <v>1.97</v>
      </c>
      <c r="CC32">
        <v>1.34</v>
      </c>
      <c r="CD32">
        <v>0.89</v>
      </c>
      <c r="CE32">
        <v>0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35.915207999999993</v>
      </c>
    </row>
    <row r="33" spans="1:114">
      <c r="A33" t="s">
        <v>75</v>
      </c>
      <c r="B33">
        <v>0</v>
      </c>
      <c r="C33">
        <v>41.209600000000002</v>
      </c>
      <c r="D33">
        <v>5.48</v>
      </c>
      <c r="E33">
        <v>0</v>
      </c>
      <c r="F33">
        <v>76.681799999999996</v>
      </c>
      <c r="G33">
        <v>0</v>
      </c>
      <c r="H33">
        <v>0</v>
      </c>
      <c r="I33">
        <v>93.725999999999999</v>
      </c>
      <c r="J33">
        <v>5.7149999999999999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0.3</v>
      </c>
      <c r="U33">
        <v>348.97500000000002</v>
      </c>
      <c r="V33">
        <v>18.140333999999999</v>
      </c>
      <c r="W33">
        <v>44.917999999999999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40.088999999999999</v>
      </c>
      <c r="AM33">
        <v>16.38252</v>
      </c>
      <c r="AN33">
        <v>0.60729</v>
      </c>
      <c r="AO33">
        <v>0</v>
      </c>
      <c r="AP33">
        <v>1.5371999999999999</v>
      </c>
      <c r="AQ33">
        <v>65.207999999999998</v>
      </c>
      <c r="AR33">
        <v>27.6</v>
      </c>
      <c r="AS33">
        <v>8.0711999999999993</v>
      </c>
      <c r="AT33">
        <v>11.2476</v>
      </c>
      <c r="AU33">
        <v>0</v>
      </c>
      <c r="AV33">
        <v>0</v>
      </c>
      <c r="AW33">
        <v>0</v>
      </c>
      <c r="AX33">
        <v>2.286</v>
      </c>
      <c r="AY33">
        <v>0</v>
      </c>
      <c r="AZ33">
        <f t="shared" si="0"/>
        <v>35.915207999999993</v>
      </c>
      <c r="BA33">
        <f t="shared" si="1"/>
        <v>3288.9688190000006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0</v>
      </c>
      <c r="BR33">
        <v>0.49992799999999998</v>
      </c>
      <c r="BS33">
        <v>0.94</v>
      </c>
      <c r="BT33">
        <v>1.3440000000000001</v>
      </c>
      <c r="BU33">
        <v>0</v>
      </c>
      <c r="BV33">
        <v>0</v>
      </c>
      <c r="BW33">
        <v>4.91</v>
      </c>
      <c r="BX33">
        <v>0</v>
      </c>
      <c r="BY33">
        <v>0.27</v>
      </c>
      <c r="BZ33">
        <v>0</v>
      </c>
      <c r="CA33">
        <v>0</v>
      </c>
      <c r="CB33">
        <v>1.97</v>
      </c>
      <c r="CC33">
        <v>1.34</v>
      </c>
      <c r="CD33">
        <v>0.89</v>
      </c>
      <c r="CE33">
        <v>0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35.915207999999993</v>
      </c>
    </row>
    <row r="34" spans="1:114">
      <c r="A34" t="s">
        <v>76</v>
      </c>
      <c r="B34">
        <v>0</v>
      </c>
      <c r="C34">
        <v>41.209600000000002</v>
      </c>
      <c r="D34">
        <v>5.48</v>
      </c>
      <c r="E34">
        <v>0</v>
      </c>
      <c r="F34">
        <v>76.681799999999996</v>
      </c>
      <c r="G34">
        <v>0</v>
      </c>
      <c r="H34">
        <v>0</v>
      </c>
      <c r="I34">
        <v>93.725999999999999</v>
      </c>
      <c r="J34">
        <v>5.7149999999999999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0.36</v>
      </c>
      <c r="U34">
        <v>348.97500000000002</v>
      </c>
      <c r="V34">
        <v>18.140333999999999</v>
      </c>
      <c r="W34">
        <v>44.917999999999999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40.088999999999999</v>
      </c>
      <c r="AM34">
        <v>16.38252</v>
      </c>
      <c r="AN34">
        <v>0.60729</v>
      </c>
      <c r="AO34">
        <v>0</v>
      </c>
      <c r="AP34">
        <v>1.5371999999999999</v>
      </c>
      <c r="AQ34">
        <v>65.207999999999998</v>
      </c>
      <c r="AR34">
        <v>5.52</v>
      </c>
      <c r="AS34">
        <v>8.0711999999999993</v>
      </c>
      <c r="AT34">
        <v>11.2476</v>
      </c>
      <c r="AU34">
        <v>0</v>
      </c>
      <c r="AV34">
        <v>0</v>
      </c>
      <c r="AW34">
        <v>0</v>
      </c>
      <c r="AX34">
        <v>2.286</v>
      </c>
      <c r="AY34">
        <v>0</v>
      </c>
      <c r="AZ34">
        <f t="shared" si="0"/>
        <v>35.915207999999993</v>
      </c>
      <c r="BA34">
        <f t="shared" si="1"/>
        <v>3266.9488190000006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0</v>
      </c>
      <c r="BR34">
        <v>0.49992799999999998</v>
      </c>
      <c r="BS34">
        <v>0.94</v>
      </c>
      <c r="BT34">
        <v>1.3440000000000001</v>
      </c>
      <c r="BU34">
        <v>0</v>
      </c>
      <c r="BV34">
        <v>0</v>
      </c>
      <c r="BW34">
        <v>4.91</v>
      </c>
      <c r="BX34">
        <v>0</v>
      </c>
      <c r="BY34">
        <v>0.27</v>
      </c>
      <c r="BZ34">
        <v>0</v>
      </c>
      <c r="CA34">
        <v>0</v>
      </c>
      <c r="CB34">
        <v>1.97</v>
      </c>
      <c r="CC34">
        <v>1.34</v>
      </c>
      <c r="CD34">
        <v>0.89</v>
      </c>
      <c r="CE34">
        <v>0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35.915207999999993</v>
      </c>
    </row>
    <row r="35" spans="1:114">
      <c r="A35" t="s">
        <v>77</v>
      </c>
      <c r="B35">
        <v>0</v>
      </c>
      <c r="C35">
        <v>40.990400000000001</v>
      </c>
      <c r="D35">
        <v>5.48</v>
      </c>
      <c r="E35">
        <v>0</v>
      </c>
      <c r="F35">
        <v>76.681799999999996</v>
      </c>
      <c r="G35">
        <v>0</v>
      </c>
      <c r="H35">
        <v>0</v>
      </c>
      <c r="I35">
        <v>92.582999999999998</v>
      </c>
      <c r="J35">
        <v>5.7149999999999999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0.44640000000000002</v>
      </c>
      <c r="U35">
        <v>348.97500000000002</v>
      </c>
      <c r="V35">
        <v>18.140333999999999</v>
      </c>
      <c r="W35">
        <v>44.917999999999999</v>
      </c>
      <c r="X35">
        <v>98.34375</v>
      </c>
      <c r="Y35">
        <v>0</v>
      </c>
      <c r="Z35">
        <v>13.09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40.088999999999999</v>
      </c>
      <c r="AM35">
        <v>10.8941</v>
      </c>
      <c r="AN35">
        <v>0.60729</v>
      </c>
      <c r="AO35">
        <v>0</v>
      </c>
      <c r="AP35">
        <v>1.5371999999999999</v>
      </c>
      <c r="AQ35">
        <v>65.207999999999998</v>
      </c>
      <c r="AR35">
        <v>3.3119999999999998</v>
      </c>
      <c r="AS35">
        <v>8.0711999999999993</v>
      </c>
      <c r="AT35">
        <v>11.2476</v>
      </c>
      <c r="AU35">
        <v>0</v>
      </c>
      <c r="AV35">
        <v>0</v>
      </c>
      <c r="AW35">
        <v>0</v>
      </c>
      <c r="AX35">
        <v>2.286</v>
      </c>
      <c r="AY35">
        <v>0</v>
      </c>
      <c r="AZ35">
        <f t="shared" si="0"/>
        <v>36.005207999999996</v>
      </c>
      <c r="BA35">
        <f t="shared" si="1"/>
        <v>3248.0413500000004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0</v>
      </c>
      <c r="BR35">
        <v>0.49992799999999998</v>
      </c>
      <c r="BS35">
        <v>0.94</v>
      </c>
      <c r="BT35">
        <v>1.3440000000000001</v>
      </c>
      <c r="BU35">
        <v>0</v>
      </c>
      <c r="BV35">
        <v>0</v>
      </c>
      <c r="BW35">
        <v>4.91</v>
      </c>
      <c r="BX35">
        <v>0</v>
      </c>
      <c r="BY35">
        <v>0.27</v>
      </c>
      <c r="BZ35">
        <v>0</v>
      </c>
      <c r="CA35">
        <v>0</v>
      </c>
      <c r="CB35">
        <v>1.97</v>
      </c>
      <c r="CC35">
        <v>1.43</v>
      </c>
      <c r="CD35">
        <v>0.89</v>
      </c>
      <c r="CE35">
        <v>0</v>
      </c>
      <c r="CF35">
        <v>0.18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36.005207999999996</v>
      </c>
    </row>
    <row r="36" spans="1:114">
      <c r="A36" t="s">
        <v>78</v>
      </c>
      <c r="B36">
        <v>0</v>
      </c>
      <c r="C36">
        <v>40.990400000000001</v>
      </c>
      <c r="D36">
        <v>5.48</v>
      </c>
      <c r="E36">
        <v>0</v>
      </c>
      <c r="F36">
        <v>76.681799999999996</v>
      </c>
      <c r="G36">
        <v>0</v>
      </c>
      <c r="H36">
        <v>0</v>
      </c>
      <c r="I36">
        <v>92.582999999999998</v>
      </c>
      <c r="J36">
        <v>5.7149999999999999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0.53280000000000005</v>
      </c>
      <c r="U36">
        <v>348.97500000000002</v>
      </c>
      <c r="V36">
        <v>18.140333999999999</v>
      </c>
      <c r="W36">
        <v>44.917999999999999</v>
      </c>
      <c r="X36">
        <v>98.34375</v>
      </c>
      <c r="Y36">
        <v>0</v>
      </c>
      <c r="Z36">
        <v>13.09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119.194</v>
      </c>
      <c r="AI36">
        <v>17.146999999999998</v>
      </c>
      <c r="AJ36">
        <v>0</v>
      </c>
      <c r="AK36">
        <v>54.572499999999998</v>
      </c>
      <c r="AL36">
        <v>40.088999999999999</v>
      </c>
      <c r="AM36">
        <v>5.4608400000000001</v>
      </c>
      <c r="AN36">
        <v>0.60729</v>
      </c>
      <c r="AO36">
        <v>0</v>
      </c>
      <c r="AP36">
        <v>1.5371999999999999</v>
      </c>
      <c r="AQ36">
        <v>65.207999999999998</v>
      </c>
      <c r="AR36">
        <v>3.3119999999999998</v>
      </c>
      <c r="AS36">
        <v>8.0711999999999993</v>
      </c>
      <c r="AT36">
        <v>11.2476</v>
      </c>
      <c r="AU36">
        <v>0</v>
      </c>
      <c r="AV36">
        <v>0</v>
      </c>
      <c r="AW36">
        <v>0</v>
      </c>
      <c r="AX36">
        <v>2.286</v>
      </c>
      <c r="AY36">
        <v>0</v>
      </c>
      <c r="AZ36">
        <f t="shared" si="0"/>
        <v>35.658007999999995</v>
      </c>
      <c r="BA36">
        <f t="shared" si="1"/>
        <v>3230.5580700000005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0</v>
      </c>
      <c r="BR36">
        <v>0.49992799999999998</v>
      </c>
      <c r="BS36">
        <v>0.94</v>
      </c>
      <c r="BT36">
        <v>1.008</v>
      </c>
      <c r="BU36">
        <v>0</v>
      </c>
      <c r="BV36">
        <v>0</v>
      </c>
      <c r="BW36">
        <v>4.91</v>
      </c>
      <c r="BX36">
        <v>0</v>
      </c>
      <c r="BY36">
        <v>0.27</v>
      </c>
      <c r="BZ36">
        <v>0</v>
      </c>
      <c r="CA36">
        <v>0</v>
      </c>
      <c r="CB36">
        <v>1.97</v>
      </c>
      <c r="CC36">
        <v>1.43</v>
      </c>
      <c r="CD36">
        <v>0.89</v>
      </c>
      <c r="CE36">
        <v>0</v>
      </c>
      <c r="CF36">
        <v>0.18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35.658007999999995</v>
      </c>
    </row>
    <row r="37" spans="1:114">
      <c r="A37" t="s">
        <v>79</v>
      </c>
      <c r="B37">
        <v>0</v>
      </c>
      <c r="C37">
        <v>40.990400000000001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92.582999999999998</v>
      </c>
      <c r="J37">
        <v>5.7149999999999999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44.917999999999999</v>
      </c>
      <c r="X37">
        <v>98.34375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12.782</v>
      </c>
      <c r="AM37">
        <v>0</v>
      </c>
      <c r="AN37">
        <v>0.62687999999999999</v>
      </c>
      <c r="AO37">
        <v>0</v>
      </c>
      <c r="AP37">
        <v>1.7934000000000001</v>
      </c>
      <c r="AQ37">
        <v>65.207999999999998</v>
      </c>
      <c r="AR37">
        <v>3.3119999999999998</v>
      </c>
      <c r="AS37">
        <v>8.0711999999999993</v>
      </c>
      <c r="AT37">
        <v>11.2476</v>
      </c>
      <c r="AU37">
        <v>0</v>
      </c>
      <c r="AV37">
        <v>0</v>
      </c>
      <c r="AW37">
        <v>0</v>
      </c>
      <c r="AX37">
        <v>2.286</v>
      </c>
      <c r="AY37">
        <v>0</v>
      </c>
      <c r="AZ37">
        <f t="shared" si="0"/>
        <v>35.140007999999995</v>
      </c>
      <c r="BA37">
        <f t="shared" si="1"/>
        <v>3102.5993119999998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0</v>
      </c>
      <c r="BR37">
        <v>0.49992799999999998</v>
      </c>
      <c r="BS37">
        <v>0.94</v>
      </c>
      <c r="BT37">
        <v>0.67200000000000004</v>
      </c>
      <c r="BU37">
        <v>0</v>
      </c>
      <c r="BV37">
        <v>0</v>
      </c>
      <c r="BW37">
        <v>4.91</v>
      </c>
      <c r="BX37">
        <v>0</v>
      </c>
      <c r="BY37">
        <v>0.27</v>
      </c>
      <c r="BZ37">
        <v>0</v>
      </c>
      <c r="CA37">
        <v>0</v>
      </c>
      <c r="CB37">
        <v>1.97</v>
      </c>
      <c r="CC37">
        <v>1.43</v>
      </c>
      <c r="CD37">
        <v>0.89</v>
      </c>
      <c r="CE37">
        <v>0</v>
      </c>
      <c r="CF37">
        <v>0.18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35.140007999999995</v>
      </c>
    </row>
    <row r="38" spans="1:114">
      <c r="A38" t="s">
        <v>80</v>
      </c>
      <c r="B38">
        <v>0</v>
      </c>
      <c r="C38">
        <v>40.990400000000001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92.582999999999998</v>
      </c>
      <c r="J38">
        <v>5.7149999999999999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44.917999999999999</v>
      </c>
      <c r="X38">
        <v>98.34375</v>
      </c>
      <c r="Y38">
        <v>0</v>
      </c>
      <c r="Z38">
        <v>6.5537999999999998</v>
      </c>
      <c r="AA38">
        <v>0</v>
      </c>
      <c r="AB38">
        <v>13.602399999999999</v>
      </c>
      <c r="AC38">
        <v>10.02744</v>
      </c>
      <c r="AD38">
        <v>9.0221999999999998</v>
      </c>
      <c r="AE38">
        <v>34.022399999999998</v>
      </c>
      <c r="AF38">
        <v>18.288</v>
      </c>
      <c r="AG38">
        <v>45.369599999999998</v>
      </c>
      <c r="AH38">
        <v>72.395700000000005</v>
      </c>
      <c r="AI38">
        <v>0</v>
      </c>
      <c r="AJ38">
        <v>0</v>
      </c>
      <c r="AK38">
        <v>54.572499999999998</v>
      </c>
      <c r="AL38">
        <v>2.5564</v>
      </c>
      <c r="AM38">
        <v>0</v>
      </c>
      <c r="AN38">
        <v>0.62687999999999999</v>
      </c>
      <c r="AO38">
        <v>0</v>
      </c>
      <c r="AP38">
        <v>1.7934000000000001</v>
      </c>
      <c r="AQ38">
        <v>65.207999999999998</v>
      </c>
      <c r="AR38">
        <v>27.6</v>
      </c>
      <c r="AS38">
        <v>16.680479999999999</v>
      </c>
      <c r="AT38">
        <v>11.2476</v>
      </c>
      <c r="AU38">
        <v>0</v>
      </c>
      <c r="AV38">
        <v>0</v>
      </c>
      <c r="AW38">
        <v>0</v>
      </c>
      <c r="AX38">
        <v>2.286</v>
      </c>
      <c r="AY38">
        <v>0</v>
      </c>
      <c r="AZ38">
        <f t="shared" si="0"/>
        <v>34.610808000000006</v>
      </c>
      <c r="BA38">
        <f t="shared" si="1"/>
        <v>3058.6338610000003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0</v>
      </c>
      <c r="BR38">
        <v>0.49992799999999998</v>
      </c>
      <c r="BS38">
        <v>0.94</v>
      </c>
      <c r="BT38">
        <v>0.33600000000000002</v>
      </c>
      <c r="BU38">
        <v>0</v>
      </c>
      <c r="BV38">
        <v>0</v>
      </c>
      <c r="BW38">
        <v>4.91</v>
      </c>
      <c r="BX38">
        <v>0</v>
      </c>
      <c r="BY38">
        <v>0.27</v>
      </c>
      <c r="BZ38">
        <v>0</v>
      </c>
      <c r="CA38">
        <v>0</v>
      </c>
      <c r="CB38">
        <v>1.97</v>
      </c>
      <c r="CC38">
        <v>1.43</v>
      </c>
      <c r="CD38">
        <v>0.89</v>
      </c>
      <c r="CE38">
        <v>0</v>
      </c>
      <c r="CF38">
        <v>0.18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34.610808000000006</v>
      </c>
    </row>
    <row r="39" spans="1:114">
      <c r="A39" t="s">
        <v>81</v>
      </c>
      <c r="B39">
        <v>0</v>
      </c>
      <c r="C39">
        <v>40.7712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92.582999999999998</v>
      </c>
      <c r="J39">
        <v>5.7149999999999999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43.704000000000001</v>
      </c>
      <c r="X39">
        <v>98.34375</v>
      </c>
      <c r="Y39">
        <v>0</v>
      </c>
      <c r="Z39">
        <v>6.5537999999999998</v>
      </c>
      <c r="AA39">
        <v>0</v>
      </c>
      <c r="AB39">
        <v>13.602399999999999</v>
      </c>
      <c r="AC39">
        <v>10.02744</v>
      </c>
      <c r="AD39">
        <v>9.0221999999999998</v>
      </c>
      <c r="AE39">
        <v>17.011199999999999</v>
      </c>
      <c r="AF39">
        <v>18.288</v>
      </c>
      <c r="AG39">
        <v>45.369599999999998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0.62687999999999999</v>
      </c>
      <c r="AO39">
        <v>0</v>
      </c>
      <c r="AP39">
        <v>1.7934000000000001</v>
      </c>
      <c r="AQ39">
        <v>65.207999999999998</v>
      </c>
      <c r="AR39">
        <v>27.6</v>
      </c>
      <c r="AS39">
        <v>16.680479999999999</v>
      </c>
      <c r="AT39">
        <v>11.2476</v>
      </c>
      <c r="AU39">
        <v>0</v>
      </c>
      <c r="AV39">
        <v>0</v>
      </c>
      <c r="AW39">
        <v>0</v>
      </c>
      <c r="AX39">
        <v>2.286</v>
      </c>
      <c r="AY39">
        <v>0</v>
      </c>
      <c r="AZ39">
        <f t="shared" si="0"/>
        <v>34.333607999999998</v>
      </c>
      <c r="BA39">
        <f t="shared" si="1"/>
        <v>3015.7803610000005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0</v>
      </c>
      <c r="BR39">
        <v>0.49992799999999998</v>
      </c>
      <c r="BS39">
        <v>0.94</v>
      </c>
      <c r="BT39">
        <v>0.252</v>
      </c>
      <c r="BU39">
        <v>0</v>
      </c>
      <c r="BV39">
        <v>0</v>
      </c>
      <c r="BW39">
        <v>4.91</v>
      </c>
      <c r="BX39">
        <v>0</v>
      </c>
      <c r="BY39">
        <v>0.27</v>
      </c>
      <c r="BZ39">
        <v>0</v>
      </c>
      <c r="CA39">
        <v>0</v>
      </c>
      <c r="CB39">
        <v>1.97</v>
      </c>
      <c r="CC39">
        <v>1.43</v>
      </c>
      <c r="CD39">
        <v>0.89</v>
      </c>
      <c r="CE39">
        <v>0</v>
      </c>
      <c r="CF39">
        <v>0.18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34.333607999999998</v>
      </c>
    </row>
    <row r="40" spans="1:114">
      <c r="A40" t="s">
        <v>82</v>
      </c>
      <c r="B40">
        <v>0</v>
      </c>
      <c r="C40">
        <v>40.7712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92.582999999999998</v>
      </c>
      <c r="J40">
        <v>5.7149999999999999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43.704000000000001</v>
      </c>
      <c r="X40">
        <v>98.34375</v>
      </c>
      <c r="Y40">
        <v>0</v>
      </c>
      <c r="Z40">
        <v>6.5537999999999998</v>
      </c>
      <c r="AA40">
        <v>0</v>
      </c>
      <c r="AB40">
        <v>13.602399999999999</v>
      </c>
      <c r="AC40">
        <v>10.02744</v>
      </c>
      <c r="AD40">
        <v>0</v>
      </c>
      <c r="AE40">
        <v>17.011199999999999</v>
      </c>
      <c r="AF40">
        <v>18.288</v>
      </c>
      <c r="AG40">
        <v>45.369599999999998</v>
      </c>
      <c r="AH40">
        <v>20.516999999999999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0.62687999999999999</v>
      </c>
      <c r="AO40">
        <v>0</v>
      </c>
      <c r="AP40">
        <v>1.7934000000000001</v>
      </c>
      <c r="AQ40">
        <v>65.207999999999998</v>
      </c>
      <c r="AR40">
        <v>6.6239999999999997</v>
      </c>
      <c r="AS40">
        <v>10.492559999999999</v>
      </c>
      <c r="AT40">
        <v>11.2476</v>
      </c>
      <c r="AU40">
        <v>0</v>
      </c>
      <c r="AV40">
        <v>0</v>
      </c>
      <c r="AW40">
        <v>0</v>
      </c>
      <c r="AX40">
        <v>2.286</v>
      </c>
      <c r="AY40">
        <v>0</v>
      </c>
      <c r="AZ40">
        <f t="shared" si="0"/>
        <v>33.860407999999993</v>
      </c>
      <c r="BA40">
        <f t="shared" si="1"/>
        <v>2951.3742410000004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0</v>
      </c>
      <c r="BR40">
        <v>0.49992799999999998</v>
      </c>
      <c r="BS40">
        <v>0.94</v>
      </c>
      <c r="BT40">
        <v>0</v>
      </c>
      <c r="BU40">
        <v>0</v>
      </c>
      <c r="BV40">
        <v>0</v>
      </c>
      <c r="BW40">
        <v>4.91</v>
      </c>
      <c r="BX40">
        <v>0</v>
      </c>
      <c r="BY40">
        <v>0.27</v>
      </c>
      <c r="BZ40">
        <v>0</v>
      </c>
      <c r="CA40">
        <v>0</v>
      </c>
      <c r="CB40">
        <v>1.97</v>
      </c>
      <c r="CC40">
        <v>1.43</v>
      </c>
      <c r="CD40">
        <v>0.89</v>
      </c>
      <c r="CE40">
        <v>0</v>
      </c>
      <c r="CF40">
        <v>0.18</v>
      </c>
      <c r="CG40">
        <v>3.77</v>
      </c>
      <c r="CH40">
        <v>0.16520000000000001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33.860407999999993</v>
      </c>
    </row>
    <row r="41" spans="1:114">
      <c r="A41" t="s">
        <v>83</v>
      </c>
      <c r="B41">
        <v>0</v>
      </c>
      <c r="C41">
        <v>40.7712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92.582999999999998</v>
      </c>
      <c r="J41">
        <v>5.7149999999999999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43.097000000000001</v>
      </c>
      <c r="X41">
        <v>98.34375</v>
      </c>
      <c r="Y41">
        <v>0</v>
      </c>
      <c r="Z41">
        <v>6.5537999999999998</v>
      </c>
      <c r="AA41">
        <v>0</v>
      </c>
      <c r="AB41">
        <v>13.602399999999999</v>
      </c>
      <c r="AC41">
        <v>0</v>
      </c>
      <c r="AD41">
        <v>0</v>
      </c>
      <c r="AE41">
        <v>7.7081999999999997</v>
      </c>
      <c r="AF41">
        <v>18.288</v>
      </c>
      <c r="AG41">
        <v>45.369599999999998</v>
      </c>
      <c r="AH41">
        <v>20.516999999999999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0.62687999999999999</v>
      </c>
      <c r="AO41">
        <v>0</v>
      </c>
      <c r="AP41">
        <v>1.7934000000000001</v>
      </c>
      <c r="AQ41">
        <v>65.207999999999998</v>
      </c>
      <c r="AR41">
        <v>6.6239999999999997</v>
      </c>
      <c r="AS41">
        <v>10.223520000000001</v>
      </c>
      <c r="AT41">
        <v>11.2476</v>
      </c>
      <c r="AU41">
        <v>0</v>
      </c>
      <c r="AV41">
        <v>0</v>
      </c>
      <c r="AW41">
        <v>0</v>
      </c>
      <c r="AX41">
        <v>2.286</v>
      </c>
      <c r="AY41">
        <v>0</v>
      </c>
      <c r="AZ41">
        <f t="shared" si="0"/>
        <v>33.810407999999995</v>
      </c>
      <c r="BA41">
        <f t="shared" si="1"/>
        <v>2931.1177610000004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0</v>
      </c>
      <c r="BR41">
        <v>0.49992799999999998</v>
      </c>
      <c r="BS41">
        <v>0.94</v>
      </c>
      <c r="BT41">
        <v>0</v>
      </c>
      <c r="BU41">
        <v>0</v>
      </c>
      <c r="BV41">
        <v>0</v>
      </c>
      <c r="BW41">
        <v>4.91</v>
      </c>
      <c r="BX41">
        <v>0</v>
      </c>
      <c r="BY41">
        <v>0.27</v>
      </c>
      <c r="BZ41">
        <v>0</v>
      </c>
      <c r="CA41">
        <v>0</v>
      </c>
      <c r="CB41">
        <v>1.97</v>
      </c>
      <c r="CC41">
        <v>1.43</v>
      </c>
      <c r="CD41">
        <v>0.84</v>
      </c>
      <c r="CE41">
        <v>0</v>
      </c>
      <c r="CF41">
        <v>0.18</v>
      </c>
      <c r="CG41">
        <v>3.77</v>
      </c>
      <c r="CH41">
        <v>0.16520000000000001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33.810407999999995</v>
      </c>
    </row>
    <row r="42" spans="1:114">
      <c r="A42" t="s">
        <v>84</v>
      </c>
      <c r="B42">
        <v>0</v>
      </c>
      <c r="C42">
        <v>40.7712</v>
      </c>
      <c r="D42">
        <v>5.48</v>
      </c>
      <c r="E42">
        <v>0</v>
      </c>
      <c r="F42">
        <v>76.681799999999996</v>
      </c>
      <c r="G42">
        <v>0</v>
      </c>
      <c r="H42">
        <v>0</v>
      </c>
      <c r="I42">
        <v>92.582999999999998</v>
      </c>
      <c r="J42">
        <v>5.7149999999999999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43.097000000000001</v>
      </c>
      <c r="X42">
        <v>98.34375</v>
      </c>
      <c r="Y42">
        <v>0</v>
      </c>
      <c r="Z42">
        <v>6.5537999999999998</v>
      </c>
      <c r="AA42">
        <v>0</v>
      </c>
      <c r="AB42">
        <v>13.602399999999999</v>
      </c>
      <c r="AC42">
        <v>0</v>
      </c>
      <c r="AD42">
        <v>0</v>
      </c>
      <c r="AE42">
        <v>0</v>
      </c>
      <c r="AF42">
        <v>18.288</v>
      </c>
      <c r="AG42">
        <v>45.369599999999998</v>
      </c>
      <c r="AH42">
        <v>0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0.62687999999999999</v>
      </c>
      <c r="AO42">
        <v>0</v>
      </c>
      <c r="AP42">
        <v>1.7934000000000001</v>
      </c>
      <c r="AQ42">
        <v>65.207999999999998</v>
      </c>
      <c r="AR42">
        <v>6.6239999999999997</v>
      </c>
      <c r="AS42">
        <v>10.223520000000001</v>
      </c>
      <c r="AT42">
        <v>11.2476</v>
      </c>
      <c r="AU42">
        <v>0</v>
      </c>
      <c r="AV42">
        <v>0</v>
      </c>
      <c r="AW42">
        <v>0</v>
      </c>
      <c r="AX42">
        <v>2.286</v>
      </c>
      <c r="AY42">
        <v>0</v>
      </c>
      <c r="AZ42">
        <f t="shared" si="0"/>
        <v>33.685208000000003</v>
      </c>
      <c r="BA42">
        <f t="shared" si="1"/>
        <v>2902.7673610000006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0</v>
      </c>
      <c r="BR42">
        <v>0.49992799999999998</v>
      </c>
      <c r="BS42">
        <v>0.94</v>
      </c>
      <c r="BT42">
        <v>0</v>
      </c>
      <c r="BU42">
        <v>0</v>
      </c>
      <c r="BV42">
        <v>0</v>
      </c>
      <c r="BW42">
        <v>4.91</v>
      </c>
      <c r="BX42">
        <v>0</v>
      </c>
      <c r="BY42">
        <v>0.27</v>
      </c>
      <c r="BZ42">
        <v>0</v>
      </c>
      <c r="CA42">
        <v>0</v>
      </c>
      <c r="CB42">
        <v>1.97</v>
      </c>
      <c r="CC42">
        <v>1.46</v>
      </c>
      <c r="CD42">
        <v>0.85</v>
      </c>
      <c r="CE42">
        <v>0</v>
      </c>
      <c r="CF42">
        <v>0.18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33.685208000000003</v>
      </c>
    </row>
    <row r="43" spans="1:114">
      <c r="A43" t="s">
        <v>85</v>
      </c>
      <c r="B43">
        <v>0</v>
      </c>
      <c r="C43">
        <v>46.251199999999997</v>
      </c>
      <c r="D43">
        <v>0</v>
      </c>
      <c r="E43">
        <v>0</v>
      </c>
      <c r="F43">
        <v>76.681799999999996</v>
      </c>
      <c r="G43">
        <v>0</v>
      </c>
      <c r="H43">
        <v>0</v>
      </c>
      <c r="I43">
        <v>92.582999999999998</v>
      </c>
      <c r="J43">
        <v>5.7149999999999999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41.883000000000003</v>
      </c>
      <c r="X43">
        <v>98.34375</v>
      </c>
      <c r="Y43">
        <v>0</v>
      </c>
      <c r="Z43">
        <v>1.1000000000000001</v>
      </c>
      <c r="AA43">
        <v>0</v>
      </c>
      <c r="AB43">
        <v>3.47</v>
      </c>
      <c r="AC43">
        <v>0</v>
      </c>
      <c r="AD43">
        <v>0</v>
      </c>
      <c r="AE43">
        <v>0</v>
      </c>
      <c r="AF43">
        <v>18.288</v>
      </c>
      <c r="AG43">
        <v>45.369599999999998</v>
      </c>
      <c r="AH43">
        <v>0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0.62687999999999999</v>
      </c>
      <c r="AO43">
        <v>0</v>
      </c>
      <c r="AP43">
        <v>1.7934000000000001</v>
      </c>
      <c r="AQ43">
        <v>65.207999999999998</v>
      </c>
      <c r="AR43">
        <v>6.6239999999999997</v>
      </c>
      <c r="AS43">
        <v>10.223520000000001</v>
      </c>
      <c r="AT43">
        <v>11.2476</v>
      </c>
      <c r="AU43">
        <v>0</v>
      </c>
      <c r="AV43">
        <v>0</v>
      </c>
      <c r="AW43">
        <v>0</v>
      </c>
      <c r="AX43">
        <v>2.286</v>
      </c>
      <c r="AY43">
        <v>0</v>
      </c>
      <c r="AZ43">
        <f t="shared" si="0"/>
        <v>33.685208000000003</v>
      </c>
      <c r="BA43">
        <f t="shared" si="1"/>
        <v>2885.9671609999996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0</v>
      </c>
      <c r="BR43">
        <v>0.49992799999999998</v>
      </c>
      <c r="BS43">
        <v>0.94</v>
      </c>
      <c r="BT43">
        <v>0</v>
      </c>
      <c r="BU43">
        <v>0</v>
      </c>
      <c r="BV43">
        <v>0</v>
      </c>
      <c r="BW43">
        <v>4.91</v>
      </c>
      <c r="BX43">
        <v>0</v>
      </c>
      <c r="BY43">
        <v>0.27</v>
      </c>
      <c r="BZ43">
        <v>0</v>
      </c>
      <c r="CA43">
        <v>0</v>
      </c>
      <c r="CB43">
        <v>1.97</v>
      </c>
      <c r="CC43">
        <v>1.46</v>
      </c>
      <c r="CD43">
        <v>0.85</v>
      </c>
      <c r="CE43">
        <v>0</v>
      </c>
      <c r="CF43">
        <v>0.18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33.685208000000003</v>
      </c>
    </row>
    <row r="44" spans="1:114">
      <c r="A44" t="s">
        <v>86</v>
      </c>
      <c r="B44">
        <v>0</v>
      </c>
      <c r="C44">
        <v>46.251199999999997</v>
      </c>
      <c r="D44">
        <v>0</v>
      </c>
      <c r="E44">
        <v>0</v>
      </c>
      <c r="F44">
        <v>76.681799999999996</v>
      </c>
      <c r="G44">
        <v>0</v>
      </c>
      <c r="H44">
        <v>0</v>
      </c>
      <c r="I44">
        <v>92.582999999999998</v>
      </c>
      <c r="J44">
        <v>5.7149999999999999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41.883000000000003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45.369599999999998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0.62687999999999999</v>
      </c>
      <c r="AO44">
        <v>0</v>
      </c>
      <c r="AP44">
        <v>1.7934000000000001</v>
      </c>
      <c r="AQ44">
        <v>65.207999999999998</v>
      </c>
      <c r="AR44">
        <v>27.6</v>
      </c>
      <c r="AS44">
        <v>10.223520000000001</v>
      </c>
      <c r="AT44">
        <v>11.2476</v>
      </c>
      <c r="AU44">
        <v>0</v>
      </c>
      <c r="AV44">
        <v>0</v>
      </c>
      <c r="AW44">
        <v>0</v>
      </c>
      <c r="AX44">
        <v>2.286</v>
      </c>
      <c r="AY44">
        <v>0</v>
      </c>
      <c r="AZ44">
        <f t="shared" si="0"/>
        <v>33.259079999999997</v>
      </c>
      <c r="BA44">
        <f t="shared" si="1"/>
        <v>2901.9470329999999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0</v>
      </c>
      <c r="BR44">
        <v>1.38E-2</v>
      </c>
      <c r="BS44">
        <v>0.94</v>
      </c>
      <c r="BT44">
        <v>0</v>
      </c>
      <c r="BU44">
        <v>0</v>
      </c>
      <c r="BV44">
        <v>0</v>
      </c>
      <c r="BW44">
        <v>4.91</v>
      </c>
      <c r="BX44">
        <v>0</v>
      </c>
      <c r="BY44">
        <v>0.27</v>
      </c>
      <c r="BZ44">
        <v>0</v>
      </c>
      <c r="CA44">
        <v>0</v>
      </c>
      <c r="CB44">
        <v>1.97</v>
      </c>
      <c r="CC44">
        <v>1.5</v>
      </c>
      <c r="CD44">
        <v>0.87</v>
      </c>
      <c r="CE44">
        <v>0</v>
      </c>
      <c r="CF44">
        <v>0.18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33.259079999999997</v>
      </c>
    </row>
    <row r="45" spans="1:114">
      <c r="A45" t="s">
        <v>87</v>
      </c>
      <c r="B45">
        <v>0</v>
      </c>
      <c r="C45">
        <v>46.251199999999997</v>
      </c>
      <c r="D45">
        <v>0</v>
      </c>
      <c r="E45">
        <v>0</v>
      </c>
      <c r="F45">
        <v>76.681799999999996</v>
      </c>
      <c r="G45">
        <v>0</v>
      </c>
      <c r="H45">
        <v>0</v>
      </c>
      <c r="I45">
        <v>92.582999999999998</v>
      </c>
      <c r="J45">
        <v>5.7149999999999999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41.276000000000003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45.369599999999998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0.62687999999999999</v>
      </c>
      <c r="AO45">
        <v>0</v>
      </c>
      <c r="AP45">
        <v>1.7934000000000001</v>
      </c>
      <c r="AQ45">
        <v>48.905999999999999</v>
      </c>
      <c r="AR45">
        <v>27.6</v>
      </c>
      <c r="AS45">
        <v>10.223520000000001</v>
      </c>
      <c r="AT45">
        <v>11.2476</v>
      </c>
      <c r="AU45">
        <v>0</v>
      </c>
      <c r="AV45">
        <v>0</v>
      </c>
      <c r="AW45">
        <v>0</v>
      </c>
      <c r="AX45">
        <v>2.286</v>
      </c>
      <c r="AY45">
        <v>0</v>
      </c>
      <c r="AZ45">
        <f t="shared" si="0"/>
        <v>33.245279999999994</v>
      </c>
      <c r="BA45">
        <f t="shared" si="1"/>
        <v>2885.0242330000001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0</v>
      </c>
      <c r="BR45">
        <v>0</v>
      </c>
      <c r="BS45">
        <v>0.94</v>
      </c>
      <c r="BT45">
        <v>0</v>
      </c>
      <c r="BU45">
        <v>0</v>
      </c>
      <c r="BV45">
        <v>0</v>
      </c>
      <c r="BW45">
        <v>4.91</v>
      </c>
      <c r="BX45">
        <v>0</v>
      </c>
      <c r="BY45">
        <v>0.27</v>
      </c>
      <c r="BZ45">
        <v>0</v>
      </c>
      <c r="CA45">
        <v>0</v>
      </c>
      <c r="CB45">
        <v>1.97</v>
      </c>
      <c r="CC45">
        <v>1.5</v>
      </c>
      <c r="CD45">
        <v>0.87</v>
      </c>
      <c r="CE45">
        <v>0</v>
      </c>
      <c r="CF45">
        <v>0.18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33.245279999999994</v>
      </c>
    </row>
    <row r="46" spans="1:114">
      <c r="A46" t="s">
        <v>88</v>
      </c>
      <c r="B46">
        <v>0</v>
      </c>
      <c r="C46">
        <v>46.251199999999997</v>
      </c>
      <c r="D46">
        <v>0</v>
      </c>
      <c r="E46">
        <v>0</v>
      </c>
      <c r="F46">
        <v>76.681799999999996</v>
      </c>
      <c r="G46">
        <v>0</v>
      </c>
      <c r="H46">
        <v>0</v>
      </c>
      <c r="I46">
        <v>92.582999999999998</v>
      </c>
      <c r="J46">
        <v>5.7149999999999999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41.276000000000003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45.369599999999998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0.62687999999999999</v>
      </c>
      <c r="AO46">
        <v>0</v>
      </c>
      <c r="AP46">
        <v>1.7934000000000001</v>
      </c>
      <c r="AQ46">
        <v>32.340000000000003</v>
      </c>
      <c r="AR46">
        <v>6.6239999999999997</v>
      </c>
      <c r="AS46">
        <v>10.223520000000001</v>
      </c>
      <c r="AT46">
        <v>11.2476</v>
      </c>
      <c r="AU46">
        <v>0</v>
      </c>
      <c r="AV46">
        <v>0</v>
      </c>
      <c r="AW46">
        <v>0</v>
      </c>
      <c r="AX46">
        <v>2.286</v>
      </c>
      <c r="AY46">
        <v>0</v>
      </c>
      <c r="AZ46">
        <f t="shared" si="0"/>
        <v>33.245279999999994</v>
      </c>
      <c r="BA46">
        <f t="shared" si="1"/>
        <v>2847.4822330000002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0</v>
      </c>
      <c r="BR46">
        <v>0</v>
      </c>
      <c r="BS46">
        <v>0.94</v>
      </c>
      <c r="BT46">
        <v>0</v>
      </c>
      <c r="BU46">
        <v>0</v>
      </c>
      <c r="BV46">
        <v>0</v>
      </c>
      <c r="BW46">
        <v>4.91</v>
      </c>
      <c r="BX46">
        <v>0</v>
      </c>
      <c r="BY46">
        <v>0.27</v>
      </c>
      <c r="BZ46">
        <v>0</v>
      </c>
      <c r="CA46">
        <v>0</v>
      </c>
      <c r="CB46">
        <v>1.97</v>
      </c>
      <c r="CC46">
        <v>1.5</v>
      </c>
      <c r="CD46">
        <v>0.87</v>
      </c>
      <c r="CE46">
        <v>0</v>
      </c>
      <c r="CF46">
        <v>0.18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33.245279999999994</v>
      </c>
    </row>
    <row r="47" spans="1:114">
      <c r="A47" t="s">
        <v>89</v>
      </c>
      <c r="B47">
        <v>0</v>
      </c>
      <c r="C47">
        <v>46.251199999999997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92.582999999999998</v>
      </c>
      <c r="J47">
        <v>5.7149999999999999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41.276000000000003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18.288</v>
      </c>
      <c r="AG47">
        <v>45.369599999999998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0.62687999999999999</v>
      </c>
      <c r="AO47">
        <v>0</v>
      </c>
      <c r="AP47">
        <v>1.7934000000000001</v>
      </c>
      <c r="AQ47">
        <v>32.340000000000003</v>
      </c>
      <c r="AR47">
        <v>3.3119999999999998</v>
      </c>
      <c r="AS47">
        <v>10.223520000000001</v>
      </c>
      <c r="AT47">
        <v>11.2476</v>
      </c>
      <c r="AU47">
        <v>0</v>
      </c>
      <c r="AV47">
        <v>0</v>
      </c>
      <c r="AW47">
        <v>0</v>
      </c>
      <c r="AX47">
        <v>2.286</v>
      </c>
      <c r="AY47">
        <v>0</v>
      </c>
      <c r="AZ47">
        <f t="shared" si="0"/>
        <v>33.245279999999994</v>
      </c>
      <c r="BA47">
        <f t="shared" si="1"/>
        <v>2844.1702330000003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0</v>
      </c>
      <c r="BR47">
        <v>0</v>
      </c>
      <c r="BS47">
        <v>0.94</v>
      </c>
      <c r="BT47">
        <v>0</v>
      </c>
      <c r="BU47">
        <v>0</v>
      </c>
      <c r="BV47">
        <v>0</v>
      </c>
      <c r="BW47">
        <v>4.91</v>
      </c>
      <c r="BX47">
        <v>0</v>
      </c>
      <c r="BY47">
        <v>0.27</v>
      </c>
      <c r="BZ47">
        <v>0</v>
      </c>
      <c r="CA47">
        <v>0</v>
      </c>
      <c r="CB47">
        <v>1.97</v>
      </c>
      <c r="CC47">
        <v>1.5</v>
      </c>
      <c r="CD47">
        <v>0.87</v>
      </c>
      <c r="CE47">
        <v>0</v>
      </c>
      <c r="CF47">
        <v>0.18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33.245279999999994</v>
      </c>
    </row>
    <row r="48" spans="1:114">
      <c r="A48" t="s">
        <v>90</v>
      </c>
      <c r="B48">
        <v>0</v>
      </c>
      <c r="C48">
        <v>46.251199999999997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92.582999999999998</v>
      </c>
      <c r="J48">
        <v>5.7149999999999999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41.276000000000003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18.288</v>
      </c>
      <c r="AG48">
        <v>45.369599999999998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0.62687999999999999</v>
      </c>
      <c r="AO48">
        <v>0</v>
      </c>
      <c r="AP48">
        <v>1.7934000000000001</v>
      </c>
      <c r="AQ48">
        <v>30.425999999999998</v>
      </c>
      <c r="AR48">
        <v>3.3119999999999998</v>
      </c>
      <c r="AS48">
        <v>10.223520000000001</v>
      </c>
      <c r="AT48">
        <v>11.2476</v>
      </c>
      <c r="AU48">
        <v>0</v>
      </c>
      <c r="AV48">
        <v>0</v>
      </c>
      <c r="AW48">
        <v>0</v>
      </c>
      <c r="AX48">
        <v>2.286</v>
      </c>
      <c r="AY48">
        <v>0</v>
      </c>
      <c r="AZ48">
        <f t="shared" si="0"/>
        <v>33.245279999999994</v>
      </c>
      <c r="BA48">
        <f t="shared" si="1"/>
        <v>2842.2562330000001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0</v>
      </c>
      <c r="BR48">
        <v>0</v>
      </c>
      <c r="BS48">
        <v>0.94</v>
      </c>
      <c r="BT48">
        <v>0</v>
      </c>
      <c r="BU48">
        <v>0</v>
      </c>
      <c r="BV48">
        <v>0</v>
      </c>
      <c r="BW48">
        <v>4.91</v>
      </c>
      <c r="BX48">
        <v>0</v>
      </c>
      <c r="BY48">
        <v>0.27</v>
      </c>
      <c r="BZ48">
        <v>0</v>
      </c>
      <c r="CA48">
        <v>0</v>
      </c>
      <c r="CB48">
        <v>1.97</v>
      </c>
      <c r="CC48">
        <v>1.5</v>
      </c>
      <c r="CD48">
        <v>0.87</v>
      </c>
      <c r="CE48">
        <v>0</v>
      </c>
      <c r="CF48">
        <v>0.18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33.245279999999994</v>
      </c>
    </row>
    <row r="49" spans="1:114">
      <c r="A49" t="s">
        <v>91</v>
      </c>
      <c r="B49">
        <v>0</v>
      </c>
      <c r="C49">
        <v>46.251199999999997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92.582999999999998</v>
      </c>
      <c r="J49">
        <v>5.7149999999999999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40.668999999999997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18.288</v>
      </c>
      <c r="AG49">
        <v>45.369599999999998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0.62687999999999999</v>
      </c>
      <c r="AO49">
        <v>0</v>
      </c>
      <c r="AP49">
        <v>1.7934000000000001</v>
      </c>
      <c r="AQ49">
        <v>15.84</v>
      </c>
      <c r="AR49">
        <v>6.6239999999999997</v>
      </c>
      <c r="AS49">
        <v>10.7616</v>
      </c>
      <c r="AT49">
        <v>11.2476</v>
      </c>
      <c r="AU49">
        <v>0</v>
      </c>
      <c r="AV49">
        <v>0</v>
      </c>
      <c r="AW49">
        <v>0</v>
      </c>
      <c r="AX49">
        <v>2.286</v>
      </c>
      <c r="AY49">
        <v>0</v>
      </c>
      <c r="AZ49">
        <f t="shared" si="0"/>
        <v>33.245279999999994</v>
      </c>
      <c r="BA49">
        <f t="shared" si="1"/>
        <v>2830.913313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0</v>
      </c>
      <c r="BR49">
        <v>0</v>
      </c>
      <c r="BS49">
        <v>0.94</v>
      </c>
      <c r="BT49">
        <v>0</v>
      </c>
      <c r="BU49">
        <v>0</v>
      </c>
      <c r="BV49">
        <v>0</v>
      </c>
      <c r="BW49">
        <v>4.91</v>
      </c>
      <c r="BX49">
        <v>0</v>
      </c>
      <c r="BY49">
        <v>0.27</v>
      </c>
      <c r="BZ49">
        <v>0</v>
      </c>
      <c r="CA49">
        <v>0</v>
      </c>
      <c r="CB49">
        <v>1.97</v>
      </c>
      <c r="CC49">
        <v>1.5</v>
      </c>
      <c r="CD49">
        <v>0.87</v>
      </c>
      <c r="CE49">
        <v>0</v>
      </c>
      <c r="CF49">
        <v>0.18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33.245279999999994</v>
      </c>
    </row>
    <row r="50" spans="1:114">
      <c r="A50" t="s">
        <v>92</v>
      </c>
      <c r="B50">
        <v>0</v>
      </c>
      <c r="C50">
        <v>46.251199999999997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92.582999999999998</v>
      </c>
      <c r="J50">
        <v>5.7149999999999999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40.668999999999997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18.288</v>
      </c>
      <c r="AG50">
        <v>45.369599999999998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0.62687999999999999</v>
      </c>
      <c r="AO50">
        <v>0</v>
      </c>
      <c r="AP50">
        <v>1.5371999999999999</v>
      </c>
      <c r="AQ50">
        <v>0</v>
      </c>
      <c r="AR50">
        <v>6.6239999999999997</v>
      </c>
      <c r="AS50">
        <v>10.7616</v>
      </c>
      <c r="AT50">
        <v>11.2476</v>
      </c>
      <c r="AU50">
        <v>0</v>
      </c>
      <c r="AV50">
        <v>0</v>
      </c>
      <c r="AW50">
        <v>0</v>
      </c>
      <c r="AX50">
        <v>2.286</v>
      </c>
      <c r="AY50">
        <v>0</v>
      </c>
      <c r="AZ50">
        <f t="shared" si="0"/>
        <v>33.245279999999994</v>
      </c>
      <c r="BA50">
        <f t="shared" si="1"/>
        <v>2814.8171130000001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0</v>
      </c>
      <c r="BR50">
        <v>0</v>
      </c>
      <c r="BS50">
        <v>0.94</v>
      </c>
      <c r="BT50">
        <v>0</v>
      </c>
      <c r="BU50">
        <v>0</v>
      </c>
      <c r="BV50">
        <v>0</v>
      </c>
      <c r="BW50">
        <v>4.91</v>
      </c>
      <c r="BX50">
        <v>0</v>
      </c>
      <c r="BY50">
        <v>0.27</v>
      </c>
      <c r="BZ50">
        <v>0</v>
      </c>
      <c r="CA50">
        <v>0</v>
      </c>
      <c r="CB50">
        <v>1.97</v>
      </c>
      <c r="CC50">
        <v>1.5</v>
      </c>
      <c r="CD50">
        <v>0.87</v>
      </c>
      <c r="CE50">
        <v>0</v>
      </c>
      <c r="CF50">
        <v>0.18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33.245279999999994</v>
      </c>
    </row>
    <row r="51" spans="1:114">
      <c r="A51" t="s">
        <v>93</v>
      </c>
      <c r="B51">
        <v>0</v>
      </c>
      <c r="C51">
        <v>46.251199999999997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99.441000000000003</v>
      </c>
      <c r="J51">
        <v>1.143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40.668999999999997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0.62687999999999999</v>
      </c>
      <c r="AO51">
        <v>0</v>
      </c>
      <c r="AP51">
        <v>1.7934000000000001</v>
      </c>
      <c r="AQ51">
        <v>0</v>
      </c>
      <c r="AR51">
        <v>6.6239999999999997</v>
      </c>
      <c r="AS51">
        <v>12.1068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33.235280000000003</v>
      </c>
      <c r="BA51">
        <f t="shared" si="1"/>
        <v>2807.2645129999996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0</v>
      </c>
      <c r="BR51">
        <v>0</v>
      </c>
      <c r="BS51">
        <v>0.94</v>
      </c>
      <c r="BT51">
        <v>0</v>
      </c>
      <c r="BU51">
        <v>0</v>
      </c>
      <c r="BV51">
        <v>0</v>
      </c>
      <c r="BW51">
        <v>4.91</v>
      </c>
      <c r="BX51">
        <v>0</v>
      </c>
      <c r="BY51">
        <v>0.27</v>
      </c>
      <c r="BZ51">
        <v>0</v>
      </c>
      <c r="CA51">
        <v>0</v>
      </c>
      <c r="CB51">
        <v>1.97</v>
      </c>
      <c r="CC51">
        <v>1.4</v>
      </c>
      <c r="CD51">
        <v>0.96</v>
      </c>
      <c r="CE51">
        <v>0</v>
      </c>
      <c r="CF51">
        <v>0.18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33.235280000000003</v>
      </c>
    </row>
    <row r="52" spans="1:114">
      <c r="A52" t="s">
        <v>94</v>
      </c>
      <c r="B52">
        <v>0</v>
      </c>
      <c r="C52">
        <v>46.251199999999997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99.441000000000003</v>
      </c>
      <c r="J52">
        <v>1.143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40.668999999999997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0.62687999999999999</v>
      </c>
      <c r="AO52">
        <v>0</v>
      </c>
      <c r="AP52">
        <v>1.7934000000000001</v>
      </c>
      <c r="AQ52">
        <v>0</v>
      </c>
      <c r="AR52">
        <v>6.6239999999999997</v>
      </c>
      <c r="AS52">
        <v>12.1068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33.235280000000003</v>
      </c>
      <c r="BA52">
        <f t="shared" si="1"/>
        <v>2807.2645129999996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0</v>
      </c>
      <c r="BR52">
        <v>0</v>
      </c>
      <c r="BS52">
        <v>0.94</v>
      </c>
      <c r="BT52">
        <v>0</v>
      </c>
      <c r="BU52">
        <v>0</v>
      </c>
      <c r="BV52">
        <v>0</v>
      </c>
      <c r="BW52">
        <v>4.91</v>
      </c>
      <c r="BX52">
        <v>0</v>
      </c>
      <c r="BY52">
        <v>0.27</v>
      </c>
      <c r="BZ52">
        <v>0</v>
      </c>
      <c r="CA52">
        <v>0</v>
      </c>
      <c r="CB52">
        <v>1.97</v>
      </c>
      <c r="CC52">
        <v>1.4</v>
      </c>
      <c r="CD52">
        <v>0.96</v>
      </c>
      <c r="CE52">
        <v>0</v>
      </c>
      <c r="CF52">
        <v>0.18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33.235280000000003</v>
      </c>
    </row>
    <row r="53" spans="1:114">
      <c r="A53" t="s">
        <v>95</v>
      </c>
      <c r="B53">
        <v>0</v>
      </c>
      <c r="C53">
        <v>46.251199999999997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99.441000000000003</v>
      </c>
      <c r="J53">
        <v>1.143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39.758499999999998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0.62687999999999999</v>
      </c>
      <c r="AO53">
        <v>0</v>
      </c>
      <c r="AP53">
        <v>1.7934000000000001</v>
      </c>
      <c r="AQ53">
        <v>0</v>
      </c>
      <c r="AR53">
        <v>27.6</v>
      </c>
      <c r="AS53">
        <v>12.1068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33.235280000000003</v>
      </c>
      <c r="BA53">
        <f t="shared" si="1"/>
        <v>2827.3300129999998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0</v>
      </c>
      <c r="BR53">
        <v>0</v>
      </c>
      <c r="BS53">
        <v>0.94</v>
      </c>
      <c r="BT53">
        <v>0</v>
      </c>
      <c r="BU53">
        <v>0</v>
      </c>
      <c r="BV53">
        <v>0</v>
      </c>
      <c r="BW53">
        <v>4.91</v>
      </c>
      <c r="BX53">
        <v>0</v>
      </c>
      <c r="BY53">
        <v>0.27</v>
      </c>
      <c r="BZ53">
        <v>0</v>
      </c>
      <c r="CA53">
        <v>0</v>
      </c>
      <c r="CB53">
        <v>1.97</v>
      </c>
      <c r="CC53">
        <v>1.4</v>
      </c>
      <c r="CD53">
        <v>0.96</v>
      </c>
      <c r="CE53">
        <v>0</v>
      </c>
      <c r="CF53">
        <v>0.18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33.235280000000003</v>
      </c>
    </row>
    <row r="54" spans="1:114">
      <c r="A54" t="s">
        <v>96</v>
      </c>
      <c r="B54">
        <v>0</v>
      </c>
      <c r="C54">
        <v>46.251199999999997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99.441000000000003</v>
      </c>
      <c r="J54">
        <v>1.143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39.758499999999998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0.62687999999999999</v>
      </c>
      <c r="AO54">
        <v>0</v>
      </c>
      <c r="AP54">
        <v>1.7934000000000001</v>
      </c>
      <c r="AQ54">
        <v>0</v>
      </c>
      <c r="AR54">
        <v>27.6</v>
      </c>
      <c r="AS54">
        <v>12.1068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33.175280000000001</v>
      </c>
      <c r="BA54">
        <f t="shared" si="1"/>
        <v>2827.2700129999998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0</v>
      </c>
      <c r="BR54">
        <v>0</v>
      </c>
      <c r="BS54">
        <v>0.94</v>
      </c>
      <c r="BT54">
        <v>0</v>
      </c>
      <c r="BU54">
        <v>0</v>
      </c>
      <c r="BV54">
        <v>0</v>
      </c>
      <c r="BW54">
        <v>4.91</v>
      </c>
      <c r="BX54">
        <v>0</v>
      </c>
      <c r="BY54">
        <v>0.27</v>
      </c>
      <c r="BZ54">
        <v>0</v>
      </c>
      <c r="CA54">
        <v>0</v>
      </c>
      <c r="CB54">
        <v>1.97</v>
      </c>
      <c r="CC54">
        <v>1.36</v>
      </c>
      <c r="CD54">
        <v>0.94</v>
      </c>
      <c r="CE54">
        <v>0</v>
      </c>
      <c r="CF54">
        <v>0.18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33.175280000000001</v>
      </c>
    </row>
    <row r="55" spans="1:114">
      <c r="A55" t="s">
        <v>97</v>
      </c>
      <c r="B55">
        <v>0</v>
      </c>
      <c r="C55">
        <v>46.251199999999997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99.441000000000003</v>
      </c>
      <c r="J55">
        <v>1.143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39.758499999999998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54.572499999999998</v>
      </c>
      <c r="AL55">
        <v>2.5564</v>
      </c>
      <c r="AM55">
        <v>0</v>
      </c>
      <c r="AN55">
        <v>0.62687999999999999</v>
      </c>
      <c r="AO55">
        <v>0</v>
      </c>
      <c r="AP55">
        <v>5.6364000000000001</v>
      </c>
      <c r="AQ55">
        <v>0</v>
      </c>
      <c r="AR55">
        <v>6.6239999999999997</v>
      </c>
      <c r="AS55">
        <v>12.1068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33.175280000000001</v>
      </c>
      <c r="BA55">
        <f t="shared" si="1"/>
        <v>2810.1370129999996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0</v>
      </c>
      <c r="BR55">
        <v>0</v>
      </c>
      <c r="BS55">
        <v>0.94</v>
      </c>
      <c r="BT55">
        <v>0</v>
      </c>
      <c r="BU55">
        <v>0</v>
      </c>
      <c r="BV55">
        <v>0</v>
      </c>
      <c r="BW55">
        <v>4.91</v>
      </c>
      <c r="BX55">
        <v>0</v>
      </c>
      <c r="BY55">
        <v>0.27</v>
      </c>
      <c r="BZ55">
        <v>0</v>
      </c>
      <c r="CA55">
        <v>0</v>
      </c>
      <c r="CB55">
        <v>1.97</v>
      </c>
      <c r="CC55">
        <v>1.36</v>
      </c>
      <c r="CD55">
        <v>0.94</v>
      </c>
      <c r="CE55">
        <v>0</v>
      </c>
      <c r="CF55">
        <v>0.18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33.175280000000001</v>
      </c>
    </row>
    <row r="56" spans="1:114">
      <c r="A56" t="s">
        <v>98</v>
      </c>
      <c r="B56">
        <v>0</v>
      </c>
      <c r="C56">
        <v>46.251199999999997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99.441000000000003</v>
      </c>
      <c r="J56">
        <v>1.143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39.758499999999998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54.572499999999998</v>
      </c>
      <c r="AL56">
        <v>2.5564</v>
      </c>
      <c r="AM56">
        <v>0</v>
      </c>
      <c r="AN56">
        <v>0.62687999999999999</v>
      </c>
      <c r="AO56">
        <v>0</v>
      </c>
      <c r="AP56">
        <v>5.6364000000000001</v>
      </c>
      <c r="AQ56">
        <v>0</v>
      </c>
      <c r="AR56">
        <v>3.3119999999999998</v>
      </c>
      <c r="AS56">
        <v>12.1068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33.175280000000001</v>
      </c>
      <c r="BA56">
        <f t="shared" si="1"/>
        <v>2806.8250129999997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0</v>
      </c>
      <c r="BR56">
        <v>0</v>
      </c>
      <c r="BS56">
        <v>0.94</v>
      </c>
      <c r="BT56">
        <v>0</v>
      </c>
      <c r="BU56">
        <v>0</v>
      </c>
      <c r="BV56">
        <v>0</v>
      </c>
      <c r="BW56">
        <v>4.91</v>
      </c>
      <c r="BX56">
        <v>0</v>
      </c>
      <c r="BY56">
        <v>0.27</v>
      </c>
      <c r="BZ56">
        <v>0</v>
      </c>
      <c r="CA56">
        <v>0</v>
      </c>
      <c r="CB56">
        <v>1.97</v>
      </c>
      <c r="CC56">
        <v>1.36</v>
      </c>
      <c r="CD56">
        <v>0.94</v>
      </c>
      <c r="CE56">
        <v>0</v>
      </c>
      <c r="CF56">
        <v>0.18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33.175280000000001</v>
      </c>
    </row>
    <row r="57" spans="1:114">
      <c r="A57" t="s">
        <v>99</v>
      </c>
      <c r="B57">
        <v>0</v>
      </c>
      <c r="C57">
        <v>46.251199999999997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99.441000000000003</v>
      </c>
      <c r="J57">
        <v>1.143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39.758499999999998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0.62687999999999999</v>
      </c>
      <c r="AO57">
        <v>0</v>
      </c>
      <c r="AP57">
        <v>5.6364000000000001</v>
      </c>
      <c r="AQ57">
        <v>0</v>
      </c>
      <c r="AR57">
        <v>8.8320000000000007</v>
      </c>
      <c r="AS57">
        <v>12.1068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33.175280000000001</v>
      </c>
      <c r="BA57">
        <f t="shared" si="1"/>
        <v>2812.3450129999997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0</v>
      </c>
      <c r="BR57">
        <v>0</v>
      </c>
      <c r="BS57">
        <v>0.94</v>
      </c>
      <c r="BT57">
        <v>0</v>
      </c>
      <c r="BU57">
        <v>0</v>
      </c>
      <c r="BV57">
        <v>0</v>
      </c>
      <c r="BW57">
        <v>4.91</v>
      </c>
      <c r="BX57">
        <v>0</v>
      </c>
      <c r="BY57">
        <v>0.27</v>
      </c>
      <c r="BZ57">
        <v>0</v>
      </c>
      <c r="CA57">
        <v>0</v>
      </c>
      <c r="CB57">
        <v>1.97</v>
      </c>
      <c r="CC57">
        <v>1.36</v>
      </c>
      <c r="CD57">
        <v>0.94</v>
      </c>
      <c r="CE57">
        <v>0</v>
      </c>
      <c r="CF57">
        <v>0.18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33.175280000000001</v>
      </c>
    </row>
    <row r="58" spans="1:114">
      <c r="A58" t="s">
        <v>100</v>
      </c>
      <c r="B58">
        <v>0</v>
      </c>
      <c r="C58">
        <v>46.251199999999997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99.441000000000003</v>
      </c>
      <c r="J58">
        <v>1.143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39.758499999999998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0.62687999999999999</v>
      </c>
      <c r="AO58">
        <v>0</v>
      </c>
      <c r="AP58">
        <v>5.6364000000000001</v>
      </c>
      <c r="AQ58">
        <v>0</v>
      </c>
      <c r="AR58">
        <v>8.8320000000000007</v>
      </c>
      <c r="AS58">
        <v>12.1068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33.175280000000001</v>
      </c>
      <c r="BA58">
        <f t="shared" si="1"/>
        <v>2812.3450129999997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0</v>
      </c>
      <c r="BR58">
        <v>0</v>
      </c>
      <c r="BS58">
        <v>0.94</v>
      </c>
      <c r="BT58">
        <v>0</v>
      </c>
      <c r="BU58">
        <v>0</v>
      </c>
      <c r="BV58">
        <v>0</v>
      </c>
      <c r="BW58">
        <v>4.91</v>
      </c>
      <c r="BX58">
        <v>0</v>
      </c>
      <c r="BY58">
        <v>0.27</v>
      </c>
      <c r="BZ58">
        <v>0</v>
      </c>
      <c r="CA58">
        <v>0</v>
      </c>
      <c r="CB58">
        <v>1.97</v>
      </c>
      <c r="CC58">
        <v>1.36</v>
      </c>
      <c r="CD58">
        <v>0.94</v>
      </c>
      <c r="CE58">
        <v>0</v>
      </c>
      <c r="CF58">
        <v>0.18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33.175280000000001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99.441000000000003</v>
      </c>
      <c r="J59">
        <v>1.143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40.668999999999997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0.62687999999999999</v>
      </c>
      <c r="AO59">
        <v>0</v>
      </c>
      <c r="AP59">
        <v>1.5371999999999999</v>
      </c>
      <c r="AQ59">
        <v>0</v>
      </c>
      <c r="AR59">
        <v>11.04</v>
      </c>
      <c r="AS59">
        <v>13.452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33.045279999999991</v>
      </c>
      <c r="BA59">
        <f t="shared" si="1"/>
        <v>2812.5795130000001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0</v>
      </c>
      <c r="BR59">
        <v>0</v>
      </c>
      <c r="BS59">
        <v>0.94</v>
      </c>
      <c r="BT59">
        <v>0</v>
      </c>
      <c r="BU59">
        <v>0</v>
      </c>
      <c r="BV59">
        <v>0</v>
      </c>
      <c r="BW59">
        <v>4.91</v>
      </c>
      <c r="BX59">
        <v>0</v>
      </c>
      <c r="BY59">
        <v>0.27</v>
      </c>
      <c r="BZ59">
        <v>0</v>
      </c>
      <c r="CA59">
        <v>0</v>
      </c>
      <c r="CB59">
        <v>1.93</v>
      </c>
      <c r="CC59">
        <v>1.36</v>
      </c>
      <c r="CD59">
        <v>0.85</v>
      </c>
      <c r="CE59">
        <v>0</v>
      </c>
      <c r="CF59">
        <v>0.18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33.045279999999991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99.441000000000003</v>
      </c>
      <c r="J60">
        <v>1.143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40.668999999999997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54.572499999999998</v>
      </c>
      <c r="AL60">
        <v>12.782</v>
      </c>
      <c r="AM60">
        <v>0</v>
      </c>
      <c r="AN60">
        <v>0.62687999999999999</v>
      </c>
      <c r="AO60">
        <v>0</v>
      </c>
      <c r="AP60">
        <v>1.5371999999999999</v>
      </c>
      <c r="AQ60">
        <v>15.84</v>
      </c>
      <c r="AR60">
        <v>11.04</v>
      </c>
      <c r="AS60">
        <v>13.452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33.045279999999991</v>
      </c>
      <c r="BA60">
        <f t="shared" si="1"/>
        <v>2838.6451130000005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0</v>
      </c>
      <c r="BR60">
        <v>0</v>
      </c>
      <c r="BS60">
        <v>0.94</v>
      </c>
      <c r="BT60">
        <v>0</v>
      </c>
      <c r="BU60">
        <v>0</v>
      </c>
      <c r="BV60">
        <v>0</v>
      </c>
      <c r="BW60">
        <v>4.91</v>
      </c>
      <c r="BX60">
        <v>0</v>
      </c>
      <c r="BY60">
        <v>0.27</v>
      </c>
      <c r="BZ60">
        <v>0</v>
      </c>
      <c r="CA60">
        <v>0</v>
      </c>
      <c r="CB60">
        <v>1.93</v>
      </c>
      <c r="CC60">
        <v>1.36</v>
      </c>
      <c r="CD60">
        <v>0.85</v>
      </c>
      <c r="CE60">
        <v>0</v>
      </c>
      <c r="CF60">
        <v>0.18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33.045279999999991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99.441000000000003</v>
      </c>
      <c r="J61">
        <v>1.143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40.668999999999997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54.572499999999998</v>
      </c>
      <c r="AL61">
        <v>53.451999999999998</v>
      </c>
      <c r="AM61">
        <v>0</v>
      </c>
      <c r="AN61">
        <v>0.62687999999999999</v>
      </c>
      <c r="AO61">
        <v>0</v>
      </c>
      <c r="AP61">
        <v>1.5371999999999999</v>
      </c>
      <c r="AQ61">
        <v>16.302</v>
      </c>
      <c r="AR61">
        <v>11.04</v>
      </c>
      <c r="AS61">
        <v>13.452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33.005279999999999</v>
      </c>
      <c r="BA61">
        <f t="shared" si="1"/>
        <v>2879.7371130000001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0</v>
      </c>
      <c r="BR61">
        <v>0</v>
      </c>
      <c r="BS61">
        <v>0.94</v>
      </c>
      <c r="BT61">
        <v>0</v>
      </c>
      <c r="BU61">
        <v>0</v>
      </c>
      <c r="BV61">
        <v>0</v>
      </c>
      <c r="BW61">
        <v>4.91</v>
      </c>
      <c r="BX61">
        <v>0</v>
      </c>
      <c r="BY61">
        <v>0.27</v>
      </c>
      <c r="BZ61">
        <v>0</v>
      </c>
      <c r="CA61">
        <v>0</v>
      </c>
      <c r="CB61">
        <v>1.89</v>
      </c>
      <c r="CC61">
        <v>1.36</v>
      </c>
      <c r="CD61">
        <v>0.85</v>
      </c>
      <c r="CE61">
        <v>0</v>
      </c>
      <c r="CF61">
        <v>0.18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33.005279999999999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99.441000000000003</v>
      </c>
      <c r="J62">
        <v>1.143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40.668999999999997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54.572499999999998</v>
      </c>
      <c r="AL62">
        <v>53.451999999999998</v>
      </c>
      <c r="AM62">
        <v>0</v>
      </c>
      <c r="AN62">
        <v>0.62687999999999999</v>
      </c>
      <c r="AO62">
        <v>0</v>
      </c>
      <c r="AP62">
        <v>1.5371999999999999</v>
      </c>
      <c r="AQ62">
        <v>32.603999999999999</v>
      </c>
      <c r="AR62">
        <v>11.04</v>
      </c>
      <c r="AS62">
        <v>13.452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32.965279999999993</v>
      </c>
      <c r="BA62">
        <f t="shared" si="1"/>
        <v>2895.9991129999999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0</v>
      </c>
      <c r="BR62">
        <v>0</v>
      </c>
      <c r="BS62">
        <v>0.94</v>
      </c>
      <c r="BT62">
        <v>0</v>
      </c>
      <c r="BU62">
        <v>0</v>
      </c>
      <c r="BV62">
        <v>0</v>
      </c>
      <c r="BW62">
        <v>4.91</v>
      </c>
      <c r="BX62">
        <v>0</v>
      </c>
      <c r="BY62">
        <v>0.27</v>
      </c>
      <c r="BZ62">
        <v>0</v>
      </c>
      <c r="CA62">
        <v>0</v>
      </c>
      <c r="CB62">
        <v>1.89</v>
      </c>
      <c r="CC62">
        <v>1.33</v>
      </c>
      <c r="CD62">
        <v>0.84</v>
      </c>
      <c r="CE62">
        <v>0</v>
      </c>
      <c r="CF62">
        <v>0.18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32.965279999999993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99.441000000000003</v>
      </c>
      <c r="J63">
        <v>1.143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40.668999999999997</v>
      </c>
      <c r="X63">
        <v>88.535600000000002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54.572499999999998</v>
      </c>
      <c r="AL63">
        <v>53.451999999999998</v>
      </c>
      <c r="AM63">
        <v>0</v>
      </c>
      <c r="AN63">
        <v>0.62687999999999999</v>
      </c>
      <c r="AO63">
        <v>0</v>
      </c>
      <c r="AP63">
        <v>1.5371999999999999</v>
      </c>
      <c r="AQ63">
        <v>48.905999999999999</v>
      </c>
      <c r="AR63">
        <v>11.04</v>
      </c>
      <c r="AS63">
        <v>13.452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32.965279999999993</v>
      </c>
      <c r="BA63">
        <f t="shared" si="1"/>
        <v>2902.4929630000001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0</v>
      </c>
      <c r="BR63">
        <v>0</v>
      </c>
      <c r="BS63">
        <v>0.94</v>
      </c>
      <c r="BT63">
        <v>0</v>
      </c>
      <c r="BU63">
        <v>0</v>
      </c>
      <c r="BV63">
        <v>0</v>
      </c>
      <c r="BW63">
        <v>4.91</v>
      </c>
      <c r="BX63">
        <v>0</v>
      </c>
      <c r="BY63">
        <v>0.27</v>
      </c>
      <c r="BZ63">
        <v>0</v>
      </c>
      <c r="CA63">
        <v>0</v>
      </c>
      <c r="CB63">
        <v>1.89</v>
      </c>
      <c r="CC63">
        <v>1.33</v>
      </c>
      <c r="CD63">
        <v>0.84</v>
      </c>
      <c r="CE63">
        <v>0</v>
      </c>
      <c r="CF63">
        <v>0.18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32.965279999999993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99.441000000000003</v>
      </c>
      <c r="J64">
        <v>1.143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40.668999999999997</v>
      </c>
      <c r="X64">
        <v>77.311300000000003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54.572499999999998</v>
      </c>
      <c r="AL64">
        <v>53.451999999999998</v>
      </c>
      <c r="AM64">
        <v>0</v>
      </c>
      <c r="AN64">
        <v>0.62687999999999999</v>
      </c>
      <c r="AO64">
        <v>0</v>
      </c>
      <c r="AP64">
        <v>1.5371999999999999</v>
      </c>
      <c r="AQ64">
        <v>48.905999999999999</v>
      </c>
      <c r="AR64">
        <v>11.04</v>
      </c>
      <c r="AS64">
        <v>13.452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32.965279999999993</v>
      </c>
      <c r="BA64">
        <f t="shared" si="1"/>
        <v>2891.2686630000003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0</v>
      </c>
      <c r="BR64">
        <v>0</v>
      </c>
      <c r="BS64">
        <v>0.94</v>
      </c>
      <c r="BT64">
        <v>0</v>
      </c>
      <c r="BU64">
        <v>0</v>
      </c>
      <c r="BV64">
        <v>0</v>
      </c>
      <c r="BW64">
        <v>4.91</v>
      </c>
      <c r="BX64">
        <v>0</v>
      </c>
      <c r="BY64">
        <v>0.27</v>
      </c>
      <c r="BZ64">
        <v>0</v>
      </c>
      <c r="CA64">
        <v>0</v>
      </c>
      <c r="CB64">
        <v>1.89</v>
      </c>
      <c r="CC64">
        <v>1.33</v>
      </c>
      <c r="CD64">
        <v>0.84</v>
      </c>
      <c r="CE64">
        <v>0</v>
      </c>
      <c r="CF64">
        <v>0.18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32.965279999999993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99.441000000000003</v>
      </c>
      <c r="J65">
        <v>0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40.668999999999997</v>
      </c>
      <c r="X65">
        <v>77.311300000000003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45.369599999999998</v>
      </c>
      <c r="AH65">
        <v>0</v>
      </c>
      <c r="AI65">
        <v>0</v>
      </c>
      <c r="AJ65">
        <v>0</v>
      </c>
      <c r="AK65">
        <v>54.572499999999998</v>
      </c>
      <c r="AL65">
        <v>12.782</v>
      </c>
      <c r="AM65">
        <v>0</v>
      </c>
      <c r="AN65">
        <v>0.62687999999999999</v>
      </c>
      <c r="AO65">
        <v>0</v>
      </c>
      <c r="AP65">
        <v>1.1529</v>
      </c>
      <c r="AQ65">
        <v>65.207999999999998</v>
      </c>
      <c r="AR65">
        <v>11.04</v>
      </c>
      <c r="AS65">
        <v>13.452</v>
      </c>
      <c r="AT65">
        <v>11.2476</v>
      </c>
      <c r="AU65">
        <v>0</v>
      </c>
      <c r="AV65">
        <v>0</v>
      </c>
      <c r="AW65">
        <v>0</v>
      </c>
      <c r="AX65">
        <v>1.143</v>
      </c>
      <c r="AY65">
        <v>0</v>
      </c>
      <c r="AZ65">
        <f t="shared" si="0"/>
        <v>33.045280000000005</v>
      </c>
      <c r="BA65">
        <f t="shared" si="1"/>
        <v>2866.5963630000001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0</v>
      </c>
      <c r="BR65">
        <v>0</v>
      </c>
      <c r="BS65">
        <v>0.94</v>
      </c>
      <c r="BT65">
        <v>0</v>
      </c>
      <c r="BU65">
        <v>0</v>
      </c>
      <c r="BV65">
        <v>0</v>
      </c>
      <c r="BW65">
        <v>4.91</v>
      </c>
      <c r="BX65">
        <v>0</v>
      </c>
      <c r="BY65">
        <v>0.27</v>
      </c>
      <c r="BZ65">
        <v>0</v>
      </c>
      <c r="CA65">
        <v>0</v>
      </c>
      <c r="CB65">
        <v>1.97</v>
      </c>
      <c r="CC65">
        <v>1.33</v>
      </c>
      <c r="CD65">
        <v>0.84</v>
      </c>
      <c r="CE65">
        <v>0</v>
      </c>
      <c r="CF65">
        <v>0.18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33.045280000000005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99.441000000000003</v>
      </c>
      <c r="J66">
        <v>0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40.668999999999997</v>
      </c>
      <c r="X66">
        <v>77.311300000000003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45.369599999999998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0.62687999999999999</v>
      </c>
      <c r="AO66">
        <v>0</v>
      </c>
      <c r="AP66">
        <v>1.9215</v>
      </c>
      <c r="AQ66">
        <v>65.207999999999998</v>
      </c>
      <c r="AR66">
        <v>11.04</v>
      </c>
      <c r="AS66">
        <v>13.452</v>
      </c>
      <c r="AT66">
        <v>11.2476</v>
      </c>
      <c r="AU66">
        <v>0</v>
      </c>
      <c r="AV66">
        <v>0</v>
      </c>
      <c r="AW66">
        <v>0</v>
      </c>
      <c r="AX66">
        <v>1.143</v>
      </c>
      <c r="AY66">
        <v>0</v>
      </c>
      <c r="AZ66">
        <f t="shared" si="0"/>
        <v>33.045280000000005</v>
      </c>
      <c r="BA66">
        <f t="shared" si="1"/>
        <v>2857.1393629999998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0</v>
      </c>
      <c r="BR66">
        <v>0</v>
      </c>
      <c r="BS66">
        <v>0.94</v>
      </c>
      <c r="BT66">
        <v>0</v>
      </c>
      <c r="BU66">
        <v>0</v>
      </c>
      <c r="BV66">
        <v>0</v>
      </c>
      <c r="BW66">
        <v>4.91</v>
      </c>
      <c r="BX66">
        <v>0</v>
      </c>
      <c r="BY66">
        <v>0.27</v>
      </c>
      <c r="BZ66">
        <v>0</v>
      </c>
      <c r="CA66">
        <v>0</v>
      </c>
      <c r="CB66">
        <v>1.97</v>
      </c>
      <c r="CC66">
        <v>1.33</v>
      </c>
      <c r="CD66">
        <v>0.84</v>
      </c>
      <c r="CE66">
        <v>0</v>
      </c>
      <c r="CF66">
        <v>0.18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33.045280000000005</v>
      </c>
    </row>
    <row r="67" spans="1:114">
      <c r="A67" t="s">
        <v>109</v>
      </c>
      <c r="B67">
        <v>0</v>
      </c>
      <c r="C67">
        <v>40.7712</v>
      </c>
      <c r="D67">
        <v>0</v>
      </c>
      <c r="E67">
        <v>0</v>
      </c>
      <c r="F67">
        <v>54.061799999999998</v>
      </c>
      <c r="G67">
        <v>0</v>
      </c>
      <c r="H67">
        <v>0</v>
      </c>
      <c r="I67">
        <v>99.441000000000003</v>
      </c>
      <c r="J67">
        <v>0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40.668999999999997</v>
      </c>
      <c r="X67">
        <v>91.997299999999996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45.369599999999998</v>
      </c>
      <c r="AH67">
        <v>2.931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0.62687999999999999</v>
      </c>
      <c r="AO67">
        <v>0</v>
      </c>
      <c r="AP67">
        <v>1.5371999999999999</v>
      </c>
      <c r="AQ67">
        <v>65.207999999999998</v>
      </c>
      <c r="AR67">
        <v>11.04</v>
      </c>
      <c r="AS67">
        <v>13.452</v>
      </c>
      <c r="AT67">
        <v>11.2476</v>
      </c>
      <c r="AU67">
        <v>0</v>
      </c>
      <c r="AV67">
        <v>5.48</v>
      </c>
      <c r="AW67">
        <v>22.62</v>
      </c>
      <c r="AX67">
        <v>1.143</v>
      </c>
      <c r="AY67">
        <v>0</v>
      </c>
      <c r="AZ67">
        <f t="shared" si="0"/>
        <v>33.067679999999996</v>
      </c>
      <c r="BA67">
        <f t="shared" si="1"/>
        <v>2874.3944630000005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0</v>
      </c>
      <c r="BR67">
        <v>0</v>
      </c>
      <c r="BS67">
        <v>0.94</v>
      </c>
      <c r="BT67">
        <v>0</v>
      </c>
      <c r="BU67">
        <v>0</v>
      </c>
      <c r="BV67">
        <v>0</v>
      </c>
      <c r="BW67">
        <v>4.91</v>
      </c>
      <c r="BX67">
        <v>0</v>
      </c>
      <c r="BY67">
        <v>0.27</v>
      </c>
      <c r="BZ67">
        <v>0</v>
      </c>
      <c r="CA67">
        <v>0</v>
      </c>
      <c r="CB67">
        <v>1.97</v>
      </c>
      <c r="CC67">
        <v>1.33</v>
      </c>
      <c r="CD67">
        <v>0.84</v>
      </c>
      <c r="CE67">
        <v>0</v>
      </c>
      <c r="CF67">
        <v>0.18</v>
      </c>
      <c r="CG67">
        <v>3.77</v>
      </c>
      <c r="CH67">
        <v>2.24E-2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33.067679999999996</v>
      </c>
    </row>
    <row r="68" spans="1:114">
      <c r="A68" t="s">
        <v>110</v>
      </c>
      <c r="B68">
        <v>0</v>
      </c>
      <c r="C68">
        <v>40.7712</v>
      </c>
      <c r="D68">
        <v>0</v>
      </c>
      <c r="E68">
        <v>0</v>
      </c>
      <c r="F68">
        <v>54.061799999999998</v>
      </c>
      <c r="G68">
        <v>0</v>
      </c>
      <c r="H68">
        <v>0</v>
      </c>
      <c r="I68">
        <v>99.441000000000003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40.668999999999997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2.734</v>
      </c>
      <c r="AE68">
        <v>0</v>
      </c>
      <c r="AF68">
        <v>9.1440000000000001</v>
      </c>
      <c r="AG68">
        <v>45.369599999999998</v>
      </c>
      <c r="AH68">
        <v>20.516999999999999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0.62687999999999999</v>
      </c>
      <c r="AO68">
        <v>0</v>
      </c>
      <c r="AP68">
        <v>1.1529</v>
      </c>
      <c r="AQ68">
        <v>65.207999999999998</v>
      </c>
      <c r="AR68">
        <v>11.04</v>
      </c>
      <c r="AS68">
        <v>13.452</v>
      </c>
      <c r="AT68">
        <v>11.2476</v>
      </c>
      <c r="AU68">
        <v>0</v>
      </c>
      <c r="AV68">
        <v>5.48</v>
      </c>
      <c r="AW68">
        <v>22.62</v>
      </c>
      <c r="AX68">
        <v>1.143</v>
      </c>
      <c r="AY68">
        <v>0</v>
      </c>
      <c r="AZ68">
        <f t="shared" ref="AZ68:AZ98" si="3">DJ68</f>
        <v>33.210480000000004</v>
      </c>
      <c r="BA68">
        <f t="shared" ref="BA68:BA98" si="4">SUM(B68:AZ68)</f>
        <v>2900.8194130000002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0</v>
      </c>
      <c r="BR68">
        <v>0</v>
      </c>
      <c r="BS68">
        <v>0.94</v>
      </c>
      <c r="BT68">
        <v>0</v>
      </c>
      <c r="BU68">
        <v>0</v>
      </c>
      <c r="BV68">
        <v>0</v>
      </c>
      <c r="BW68">
        <v>4.91</v>
      </c>
      <c r="BX68">
        <v>0</v>
      </c>
      <c r="BY68">
        <v>0.27</v>
      </c>
      <c r="BZ68">
        <v>0</v>
      </c>
      <c r="CA68">
        <v>0</v>
      </c>
      <c r="CB68">
        <v>1.97</v>
      </c>
      <c r="CC68">
        <v>1.33</v>
      </c>
      <c r="CD68">
        <v>0.84</v>
      </c>
      <c r="CE68">
        <v>0</v>
      </c>
      <c r="CF68">
        <v>0.18</v>
      </c>
      <c r="CG68">
        <v>3.77</v>
      </c>
      <c r="CH68">
        <v>0.16520000000000001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33.210480000000004</v>
      </c>
    </row>
    <row r="69" spans="1:114">
      <c r="A69" t="s">
        <v>111</v>
      </c>
      <c r="B69">
        <v>0</v>
      </c>
      <c r="C69">
        <v>40.7712</v>
      </c>
      <c r="D69">
        <v>0</v>
      </c>
      <c r="E69">
        <v>0</v>
      </c>
      <c r="F69">
        <v>54.061799999999998</v>
      </c>
      <c r="G69">
        <v>0</v>
      </c>
      <c r="H69">
        <v>0</v>
      </c>
      <c r="I69">
        <v>99.441000000000003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40.668999999999997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8.7487999999999992</v>
      </c>
      <c r="AE69">
        <v>0</v>
      </c>
      <c r="AF69">
        <v>9.1440000000000001</v>
      </c>
      <c r="AG69">
        <v>45.369599999999998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0.62687999999999999</v>
      </c>
      <c r="AO69">
        <v>0</v>
      </c>
      <c r="AP69">
        <v>1.1529</v>
      </c>
      <c r="AQ69">
        <v>65.207999999999998</v>
      </c>
      <c r="AR69">
        <v>11.04</v>
      </c>
      <c r="AS69">
        <v>13.452</v>
      </c>
      <c r="AT69">
        <v>11.2476</v>
      </c>
      <c r="AU69">
        <v>0</v>
      </c>
      <c r="AV69">
        <v>5.48</v>
      </c>
      <c r="AW69">
        <v>22.62</v>
      </c>
      <c r="AX69">
        <v>1.143</v>
      </c>
      <c r="AY69">
        <v>0</v>
      </c>
      <c r="AZ69">
        <f t="shared" si="3"/>
        <v>33.241680000000002</v>
      </c>
      <c r="BA69">
        <f t="shared" si="4"/>
        <v>2934.6122130000003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0</v>
      </c>
      <c r="BR69">
        <v>0</v>
      </c>
      <c r="BS69">
        <v>0.94</v>
      </c>
      <c r="BT69">
        <v>0</v>
      </c>
      <c r="BU69">
        <v>0</v>
      </c>
      <c r="BV69">
        <v>0</v>
      </c>
      <c r="BW69">
        <v>4.91</v>
      </c>
      <c r="BX69">
        <v>0</v>
      </c>
      <c r="BY69">
        <v>0.27</v>
      </c>
      <c r="BZ69">
        <v>0</v>
      </c>
      <c r="CA69">
        <v>0</v>
      </c>
      <c r="CB69">
        <v>1.97</v>
      </c>
      <c r="CC69">
        <v>1.33</v>
      </c>
      <c r="CD69">
        <v>0.84</v>
      </c>
      <c r="CE69">
        <v>0</v>
      </c>
      <c r="CF69">
        <v>0.17</v>
      </c>
      <c r="CG69">
        <v>3.77</v>
      </c>
      <c r="CH69">
        <v>0.38640000000000002</v>
      </c>
      <c r="CI69">
        <v>5.34</v>
      </c>
      <c r="CJ69">
        <v>1.92</v>
      </c>
      <c r="CK69">
        <v>1.61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33.241680000000002</v>
      </c>
    </row>
    <row r="70" spans="1:114">
      <c r="A70" t="s">
        <v>112</v>
      </c>
      <c r="B70">
        <v>0</v>
      </c>
      <c r="C70">
        <v>41.1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99.441000000000003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40.668999999999997</v>
      </c>
      <c r="X70">
        <v>98.34375</v>
      </c>
      <c r="Y70">
        <v>0</v>
      </c>
      <c r="Z70">
        <v>0</v>
      </c>
      <c r="AA70">
        <v>0</v>
      </c>
      <c r="AB70">
        <v>4.1639999999999997</v>
      </c>
      <c r="AC70">
        <v>10.02744</v>
      </c>
      <c r="AD70">
        <v>8.8855000000000004</v>
      </c>
      <c r="AE70">
        <v>17.011199999999999</v>
      </c>
      <c r="AF70">
        <v>9.1440000000000001</v>
      </c>
      <c r="AG70">
        <v>45.369599999999998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0.62687999999999999</v>
      </c>
      <c r="AO70">
        <v>0</v>
      </c>
      <c r="AP70">
        <v>1.1529</v>
      </c>
      <c r="AQ70">
        <v>65.207999999999998</v>
      </c>
      <c r="AR70">
        <v>11.04</v>
      </c>
      <c r="AS70">
        <v>13.452</v>
      </c>
      <c r="AT70">
        <v>11.2476</v>
      </c>
      <c r="AU70">
        <v>0</v>
      </c>
      <c r="AV70">
        <v>5.48</v>
      </c>
      <c r="AW70">
        <v>0</v>
      </c>
      <c r="AX70">
        <v>1.143</v>
      </c>
      <c r="AY70">
        <v>0</v>
      </c>
      <c r="AZ70">
        <f t="shared" si="3"/>
        <v>33.769880000000001</v>
      </c>
      <c r="BA70">
        <f t="shared" si="4"/>
        <v>2982.0497530000002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0</v>
      </c>
      <c r="BR70">
        <v>6.9000000000000006E-2</v>
      </c>
      <c r="BS70">
        <v>0.94</v>
      </c>
      <c r="BT70">
        <v>0.33600000000000002</v>
      </c>
      <c r="BU70">
        <v>0</v>
      </c>
      <c r="BV70">
        <v>0</v>
      </c>
      <c r="BW70">
        <v>4.91</v>
      </c>
      <c r="BX70">
        <v>0</v>
      </c>
      <c r="BY70">
        <v>0.27</v>
      </c>
      <c r="BZ70">
        <v>0</v>
      </c>
      <c r="CA70">
        <v>0</v>
      </c>
      <c r="CB70">
        <v>1.97</v>
      </c>
      <c r="CC70">
        <v>1.33</v>
      </c>
      <c r="CD70">
        <v>0.84</v>
      </c>
      <c r="CE70">
        <v>0</v>
      </c>
      <c r="CF70">
        <v>0.17</v>
      </c>
      <c r="CG70">
        <v>3.77</v>
      </c>
      <c r="CH70">
        <v>0.50960000000000005</v>
      </c>
      <c r="CI70">
        <v>5.34</v>
      </c>
      <c r="CJ70">
        <v>1.92</v>
      </c>
      <c r="CK70">
        <v>1.61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33.769880000000001</v>
      </c>
    </row>
    <row r="71" spans="1:114">
      <c r="A71" t="s">
        <v>113</v>
      </c>
      <c r="B71">
        <v>0</v>
      </c>
      <c r="C71">
        <v>41.1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99.441000000000003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39.758499999999998</v>
      </c>
      <c r="X71">
        <v>98.34375</v>
      </c>
      <c r="Y71">
        <v>0</v>
      </c>
      <c r="Z71">
        <v>1.1000000000000001</v>
      </c>
      <c r="AA71">
        <v>3.7919999999999998</v>
      </c>
      <c r="AB71">
        <v>13.602399999999999</v>
      </c>
      <c r="AC71">
        <v>10.02744</v>
      </c>
      <c r="AD71">
        <v>18.864599999999999</v>
      </c>
      <c r="AE71">
        <v>34.022399999999998</v>
      </c>
      <c r="AF71">
        <v>18.288</v>
      </c>
      <c r="AG71">
        <v>45.369599999999998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0</v>
      </c>
      <c r="AN71">
        <v>0.62687999999999999</v>
      </c>
      <c r="AO71">
        <v>0</v>
      </c>
      <c r="AP71">
        <v>1.1529</v>
      </c>
      <c r="AQ71">
        <v>65.207999999999998</v>
      </c>
      <c r="AR71">
        <v>27.6</v>
      </c>
      <c r="AS71">
        <v>24.2136</v>
      </c>
      <c r="AT71">
        <v>11.2476</v>
      </c>
      <c r="AU71">
        <v>0</v>
      </c>
      <c r="AV71">
        <v>5.48</v>
      </c>
      <c r="AW71">
        <v>0</v>
      </c>
      <c r="AX71">
        <v>1.143</v>
      </c>
      <c r="AY71">
        <v>0</v>
      </c>
      <c r="AZ71">
        <f t="shared" si="3"/>
        <v>34.606808000000001</v>
      </c>
      <c r="BA71">
        <f t="shared" si="4"/>
        <v>3068.6531810000001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0</v>
      </c>
      <c r="BR71">
        <v>0.49992799999999998</v>
      </c>
      <c r="BS71">
        <v>0.94</v>
      </c>
      <c r="BT71">
        <v>0.67200000000000004</v>
      </c>
      <c r="BU71">
        <v>0</v>
      </c>
      <c r="BV71">
        <v>0</v>
      </c>
      <c r="BW71">
        <v>4.91</v>
      </c>
      <c r="BX71">
        <v>0</v>
      </c>
      <c r="BY71">
        <v>0.27</v>
      </c>
      <c r="BZ71">
        <v>0</v>
      </c>
      <c r="CA71">
        <v>0</v>
      </c>
      <c r="CB71">
        <v>1.97</v>
      </c>
      <c r="CC71">
        <v>1.33</v>
      </c>
      <c r="CD71">
        <v>0.84</v>
      </c>
      <c r="CE71">
        <v>0</v>
      </c>
      <c r="CF71">
        <v>0.17</v>
      </c>
      <c r="CG71">
        <v>3.77</v>
      </c>
      <c r="CH71">
        <v>0.5796</v>
      </c>
      <c r="CI71">
        <v>5.34</v>
      </c>
      <c r="CJ71">
        <v>1.92</v>
      </c>
      <c r="CK71">
        <v>1.61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34.606808000000001</v>
      </c>
    </row>
    <row r="72" spans="1:114">
      <c r="A72" t="s">
        <v>114</v>
      </c>
      <c r="B72">
        <v>0</v>
      </c>
      <c r="C72">
        <v>41.1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99.441000000000003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39.758499999999998</v>
      </c>
      <c r="X72">
        <v>98.34375</v>
      </c>
      <c r="Y72">
        <v>0</v>
      </c>
      <c r="Z72">
        <v>7.15</v>
      </c>
      <c r="AA72">
        <v>17.774999999999999</v>
      </c>
      <c r="AB72">
        <v>13.602399999999999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96.527600000000007</v>
      </c>
      <c r="AI72">
        <v>5.2759999999999998</v>
      </c>
      <c r="AJ72">
        <v>0</v>
      </c>
      <c r="AK72">
        <v>54.572499999999998</v>
      </c>
      <c r="AL72">
        <v>2.5564</v>
      </c>
      <c r="AM72">
        <v>4.1369999999999996</v>
      </c>
      <c r="AN72">
        <v>0.62687999999999999</v>
      </c>
      <c r="AO72">
        <v>0</v>
      </c>
      <c r="AP72">
        <v>1.1529</v>
      </c>
      <c r="AQ72">
        <v>65.207999999999998</v>
      </c>
      <c r="AR72">
        <v>27.6</v>
      </c>
      <c r="AS72">
        <v>24.2136</v>
      </c>
      <c r="AT72">
        <v>11.2476</v>
      </c>
      <c r="AU72">
        <v>0</v>
      </c>
      <c r="AV72">
        <v>5.48</v>
      </c>
      <c r="AW72">
        <v>0</v>
      </c>
      <c r="AX72">
        <v>1.143</v>
      </c>
      <c r="AY72">
        <v>0</v>
      </c>
      <c r="AZ72">
        <f t="shared" si="3"/>
        <v>35.136008000000004</v>
      </c>
      <c r="BA72">
        <f t="shared" si="4"/>
        <v>3151.383812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0</v>
      </c>
      <c r="BR72">
        <v>0.49992799999999998</v>
      </c>
      <c r="BS72">
        <v>0.94</v>
      </c>
      <c r="BT72">
        <v>1.008</v>
      </c>
      <c r="BU72">
        <v>0</v>
      </c>
      <c r="BV72">
        <v>0</v>
      </c>
      <c r="BW72">
        <v>4.91</v>
      </c>
      <c r="BX72">
        <v>0</v>
      </c>
      <c r="BY72">
        <v>0.27</v>
      </c>
      <c r="BZ72">
        <v>0</v>
      </c>
      <c r="CA72">
        <v>0</v>
      </c>
      <c r="CB72">
        <v>1.97</v>
      </c>
      <c r="CC72">
        <v>1.33</v>
      </c>
      <c r="CD72">
        <v>0.84</v>
      </c>
      <c r="CE72">
        <v>0</v>
      </c>
      <c r="CF72">
        <v>0.17</v>
      </c>
      <c r="CG72">
        <v>3.77</v>
      </c>
      <c r="CH72">
        <v>0.77280000000000004</v>
      </c>
      <c r="CI72">
        <v>5.34</v>
      </c>
      <c r="CJ72">
        <v>1.92</v>
      </c>
      <c r="CK72">
        <v>1.61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35.136008000000004</v>
      </c>
    </row>
    <row r="73" spans="1:114">
      <c r="A73" t="s">
        <v>115</v>
      </c>
      <c r="B73">
        <v>0</v>
      </c>
      <c r="C73">
        <v>46.58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99.441000000000003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39.758499999999998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30.784800000000001</v>
      </c>
      <c r="AG73">
        <v>45.369599999999998</v>
      </c>
      <c r="AH73">
        <v>136.78</v>
      </c>
      <c r="AI73">
        <v>17.146999999999998</v>
      </c>
      <c r="AJ73">
        <v>0</v>
      </c>
      <c r="AK73">
        <v>54.572499999999998</v>
      </c>
      <c r="AL73">
        <v>2.5564</v>
      </c>
      <c r="AM73">
        <v>16.38252</v>
      </c>
      <c r="AN73">
        <v>0.62687999999999999</v>
      </c>
      <c r="AO73">
        <v>0</v>
      </c>
      <c r="AP73">
        <v>1.1529</v>
      </c>
      <c r="AQ73">
        <v>65.207999999999998</v>
      </c>
      <c r="AR73">
        <v>11.04</v>
      </c>
      <c r="AS73">
        <v>24.2136</v>
      </c>
      <c r="AT73">
        <v>11.2476</v>
      </c>
      <c r="AU73">
        <v>0</v>
      </c>
      <c r="AV73">
        <v>0</v>
      </c>
      <c r="AW73">
        <v>0</v>
      </c>
      <c r="AX73">
        <v>1.143</v>
      </c>
      <c r="AY73">
        <v>0</v>
      </c>
      <c r="AZ73">
        <f t="shared" si="3"/>
        <v>35.794008000000005</v>
      </c>
      <c r="BA73">
        <f t="shared" si="4"/>
        <v>3250.4336409999996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0</v>
      </c>
      <c r="BR73">
        <v>0.49992799999999998</v>
      </c>
      <c r="BS73">
        <v>0.94</v>
      </c>
      <c r="BT73">
        <v>1.3440000000000001</v>
      </c>
      <c r="BU73">
        <v>0</v>
      </c>
      <c r="BV73">
        <v>0</v>
      </c>
      <c r="BW73">
        <v>4.91</v>
      </c>
      <c r="BX73">
        <v>0</v>
      </c>
      <c r="BY73">
        <v>0.27</v>
      </c>
      <c r="BZ73">
        <v>0</v>
      </c>
      <c r="CA73">
        <v>0</v>
      </c>
      <c r="CB73">
        <v>1.97</v>
      </c>
      <c r="CC73">
        <v>1.33</v>
      </c>
      <c r="CD73">
        <v>0.84</v>
      </c>
      <c r="CE73">
        <v>0</v>
      </c>
      <c r="CF73">
        <v>0.17</v>
      </c>
      <c r="CG73">
        <v>3.77</v>
      </c>
      <c r="CH73">
        <v>1.0948</v>
      </c>
      <c r="CI73">
        <v>5.34</v>
      </c>
      <c r="CJ73">
        <v>1.92</v>
      </c>
      <c r="CK73">
        <v>1.61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35.794008000000005</v>
      </c>
    </row>
    <row r="74" spans="1:114">
      <c r="A74" t="s">
        <v>116</v>
      </c>
      <c r="B74">
        <v>0</v>
      </c>
      <c r="C74">
        <v>46.58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99.441000000000003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39.758499999999998</v>
      </c>
      <c r="X74">
        <v>98.34375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16.38252</v>
      </c>
      <c r="AN74">
        <v>0.62687999999999999</v>
      </c>
      <c r="AO74">
        <v>0</v>
      </c>
      <c r="AP74">
        <v>1.1529</v>
      </c>
      <c r="AQ74">
        <v>65.207999999999998</v>
      </c>
      <c r="AR74">
        <v>11.04</v>
      </c>
      <c r="AS74">
        <v>24.2136</v>
      </c>
      <c r="AT74">
        <v>11.2476</v>
      </c>
      <c r="AU74">
        <v>0</v>
      </c>
      <c r="AV74">
        <v>0</v>
      </c>
      <c r="AW74">
        <v>0</v>
      </c>
      <c r="AX74">
        <v>1.143</v>
      </c>
      <c r="AY74">
        <v>0</v>
      </c>
      <c r="AZ74">
        <f t="shared" si="3"/>
        <v>35.841607999999994</v>
      </c>
      <c r="BA74">
        <f t="shared" si="4"/>
        <v>3268.5626090000001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0</v>
      </c>
      <c r="BR74">
        <v>0.49992799999999998</v>
      </c>
      <c r="BS74">
        <v>0.94</v>
      </c>
      <c r="BT74">
        <v>1.3440000000000001</v>
      </c>
      <c r="BU74">
        <v>0</v>
      </c>
      <c r="BV74">
        <v>0</v>
      </c>
      <c r="BW74">
        <v>4.91</v>
      </c>
      <c r="BX74">
        <v>0</v>
      </c>
      <c r="BY74">
        <v>0.27</v>
      </c>
      <c r="BZ74">
        <v>0</v>
      </c>
      <c r="CA74">
        <v>0</v>
      </c>
      <c r="CB74">
        <v>1.97</v>
      </c>
      <c r="CC74">
        <v>1.33</v>
      </c>
      <c r="CD74">
        <v>0.84</v>
      </c>
      <c r="CE74">
        <v>0</v>
      </c>
      <c r="CF74">
        <v>0.17</v>
      </c>
      <c r="CG74">
        <v>3.77</v>
      </c>
      <c r="CH74">
        <v>1.1424000000000001</v>
      </c>
      <c r="CI74">
        <v>5.34</v>
      </c>
      <c r="CJ74">
        <v>1.92</v>
      </c>
      <c r="CK74">
        <v>1.61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35.841607999999994</v>
      </c>
    </row>
    <row r="75" spans="1:114">
      <c r="A75" t="s">
        <v>117</v>
      </c>
      <c r="B75">
        <v>0</v>
      </c>
      <c r="C75">
        <v>46.58</v>
      </c>
      <c r="D75">
        <v>0</v>
      </c>
      <c r="E75">
        <v>0</v>
      </c>
      <c r="F75">
        <v>54.061799999999998</v>
      </c>
      <c r="G75">
        <v>22.62</v>
      </c>
      <c r="H75">
        <v>0</v>
      </c>
      <c r="I75">
        <v>99.441000000000003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124.944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40.668999999999997</v>
      </c>
      <c r="X75">
        <v>98.34375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2.5564</v>
      </c>
      <c r="AM75">
        <v>16.38252</v>
      </c>
      <c r="AN75">
        <v>0.62687999999999999</v>
      </c>
      <c r="AO75">
        <v>0</v>
      </c>
      <c r="AP75">
        <v>1.5371999999999999</v>
      </c>
      <c r="AQ75">
        <v>65.207999999999998</v>
      </c>
      <c r="AR75">
        <v>11.04</v>
      </c>
      <c r="AS75">
        <v>10.492559999999999</v>
      </c>
      <c r="AT75">
        <v>11.2476</v>
      </c>
      <c r="AU75">
        <v>0</v>
      </c>
      <c r="AV75">
        <v>0</v>
      </c>
      <c r="AW75">
        <v>0</v>
      </c>
      <c r="AX75">
        <v>1.143</v>
      </c>
      <c r="AY75">
        <v>0</v>
      </c>
      <c r="AZ75">
        <f t="shared" si="3"/>
        <v>35.831608000000003</v>
      </c>
      <c r="BA75">
        <f t="shared" si="4"/>
        <v>3253.8083690000003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0</v>
      </c>
      <c r="BR75">
        <v>0.49992799999999998</v>
      </c>
      <c r="BS75">
        <v>0.94</v>
      </c>
      <c r="BT75">
        <v>1.3440000000000001</v>
      </c>
      <c r="BU75">
        <v>0</v>
      </c>
      <c r="BV75">
        <v>0</v>
      </c>
      <c r="BW75">
        <v>4.91</v>
      </c>
      <c r="BX75">
        <v>0</v>
      </c>
      <c r="BY75">
        <v>0.27</v>
      </c>
      <c r="BZ75">
        <v>0</v>
      </c>
      <c r="CA75">
        <v>0</v>
      </c>
      <c r="CB75">
        <v>1.97</v>
      </c>
      <c r="CC75">
        <v>1.33</v>
      </c>
      <c r="CD75">
        <v>0.84</v>
      </c>
      <c r="CE75">
        <v>0</v>
      </c>
      <c r="CF75">
        <v>0.16</v>
      </c>
      <c r="CG75">
        <v>3.77</v>
      </c>
      <c r="CH75">
        <v>1.1424000000000001</v>
      </c>
      <c r="CI75">
        <v>5.34</v>
      </c>
      <c r="CJ75">
        <v>1.92</v>
      </c>
      <c r="CK75">
        <v>1.61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35.831608000000003</v>
      </c>
    </row>
    <row r="76" spans="1:114">
      <c r="A76" t="s">
        <v>118</v>
      </c>
      <c r="B76">
        <v>0</v>
      </c>
      <c r="C76">
        <v>46.58</v>
      </c>
      <c r="D76">
        <v>0</v>
      </c>
      <c r="E76">
        <v>0</v>
      </c>
      <c r="F76">
        <v>54.061799999999998</v>
      </c>
      <c r="G76">
        <v>22.62</v>
      </c>
      <c r="H76">
        <v>0</v>
      </c>
      <c r="I76">
        <v>99.441000000000003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122.664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40.668999999999997</v>
      </c>
      <c r="X76">
        <v>98.34375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45.369599999999998</v>
      </c>
      <c r="AH76">
        <v>136.78</v>
      </c>
      <c r="AI76">
        <v>17.146999999999998</v>
      </c>
      <c r="AJ76">
        <v>0</v>
      </c>
      <c r="AK76">
        <v>54.572499999999998</v>
      </c>
      <c r="AL76">
        <v>2.5564</v>
      </c>
      <c r="AM76">
        <v>16.38252</v>
      </c>
      <c r="AN76">
        <v>0.62687999999999999</v>
      </c>
      <c r="AO76">
        <v>0</v>
      </c>
      <c r="AP76">
        <v>1.5371999999999999</v>
      </c>
      <c r="AQ76">
        <v>65.207999999999998</v>
      </c>
      <c r="AR76">
        <v>11.04</v>
      </c>
      <c r="AS76">
        <v>10.492559999999999</v>
      </c>
      <c r="AT76">
        <v>11.2476</v>
      </c>
      <c r="AU76">
        <v>0</v>
      </c>
      <c r="AV76">
        <v>0</v>
      </c>
      <c r="AW76">
        <v>0</v>
      </c>
      <c r="AX76">
        <v>1.143</v>
      </c>
      <c r="AY76">
        <v>0</v>
      </c>
      <c r="AZ76">
        <f t="shared" si="3"/>
        <v>35.784008</v>
      </c>
      <c r="BA76">
        <f t="shared" si="4"/>
        <v>3243.4693690000004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0</v>
      </c>
      <c r="BR76">
        <v>0.49992799999999998</v>
      </c>
      <c r="BS76">
        <v>0.94</v>
      </c>
      <c r="BT76">
        <v>1.3440000000000001</v>
      </c>
      <c r="BU76">
        <v>0</v>
      </c>
      <c r="BV76">
        <v>0</v>
      </c>
      <c r="BW76">
        <v>4.91</v>
      </c>
      <c r="BX76">
        <v>0</v>
      </c>
      <c r="BY76">
        <v>0.27</v>
      </c>
      <c r="BZ76">
        <v>0</v>
      </c>
      <c r="CA76">
        <v>0</v>
      </c>
      <c r="CB76">
        <v>1.97</v>
      </c>
      <c r="CC76">
        <v>1.33</v>
      </c>
      <c r="CD76">
        <v>0.84</v>
      </c>
      <c r="CE76">
        <v>0</v>
      </c>
      <c r="CF76">
        <v>0.16</v>
      </c>
      <c r="CG76">
        <v>3.77</v>
      </c>
      <c r="CH76">
        <v>1.0948</v>
      </c>
      <c r="CI76">
        <v>5.34</v>
      </c>
      <c r="CJ76">
        <v>1.92</v>
      </c>
      <c r="CK76">
        <v>1.61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35.784008</v>
      </c>
    </row>
    <row r="77" spans="1:114">
      <c r="A77" t="s">
        <v>119</v>
      </c>
      <c r="B77">
        <v>0</v>
      </c>
      <c r="C77">
        <v>46.58</v>
      </c>
      <c r="D77">
        <v>0</v>
      </c>
      <c r="E77">
        <v>0</v>
      </c>
      <c r="F77">
        <v>54.061799999999998</v>
      </c>
      <c r="G77">
        <v>22.62</v>
      </c>
      <c r="H77">
        <v>0</v>
      </c>
      <c r="I77">
        <v>99.441000000000003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120.46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40.668999999999997</v>
      </c>
      <c r="X77">
        <v>98.34375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120.65949999999999</v>
      </c>
      <c r="AI77">
        <v>17.146999999999998</v>
      </c>
      <c r="AJ77">
        <v>0</v>
      </c>
      <c r="AK77">
        <v>54.572499999999998</v>
      </c>
      <c r="AL77">
        <v>2.5564</v>
      </c>
      <c r="AM77">
        <v>16.38252</v>
      </c>
      <c r="AN77">
        <v>0.62687999999999999</v>
      </c>
      <c r="AO77">
        <v>0</v>
      </c>
      <c r="AP77">
        <v>5.6364000000000001</v>
      </c>
      <c r="AQ77">
        <v>65.207999999999998</v>
      </c>
      <c r="AR77">
        <v>11.04</v>
      </c>
      <c r="AS77">
        <v>10.492559999999999</v>
      </c>
      <c r="AT77">
        <v>11.2476</v>
      </c>
      <c r="AU77">
        <v>0</v>
      </c>
      <c r="AV77">
        <v>0</v>
      </c>
      <c r="AW77">
        <v>0</v>
      </c>
      <c r="AX77">
        <v>1.143</v>
      </c>
      <c r="AY77">
        <v>0</v>
      </c>
      <c r="AZ77">
        <f t="shared" si="3"/>
        <v>35.755207999999996</v>
      </c>
      <c r="BA77">
        <f t="shared" si="4"/>
        <v>3229.2152690000003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0</v>
      </c>
      <c r="BR77">
        <v>0.49992799999999998</v>
      </c>
      <c r="BS77">
        <v>0.94</v>
      </c>
      <c r="BT77">
        <v>1.3440000000000001</v>
      </c>
      <c r="BU77">
        <v>0</v>
      </c>
      <c r="BV77">
        <v>0</v>
      </c>
      <c r="BW77">
        <v>4.91</v>
      </c>
      <c r="BX77">
        <v>0</v>
      </c>
      <c r="BY77">
        <v>0.27</v>
      </c>
      <c r="BZ77">
        <v>0</v>
      </c>
      <c r="CA77">
        <v>0</v>
      </c>
      <c r="CB77">
        <v>1.97</v>
      </c>
      <c r="CC77">
        <v>1.33</v>
      </c>
      <c r="CD77">
        <v>0.84</v>
      </c>
      <c r="CE77">
        <v>0</v>
      </c>
      <c r="CF77">
        <v>0.16</v>
      </c>
      <c r="CG77">
        <v>3.77</v>
      </c>
      <c r="CH77">
        <v>0.96599999999999997</v>
      </c>
      <c r="CI77">
        <v>5.34</v>
      </c>
      <c r="CJ77">
        <v>1.92</v>
      </c>
      <c r="CK77">
        <v>1.71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35.755207999999996</v>
      </c>
    </row>
    <row r="78" spans="1:114">
      <c r="A78" t="s">
        <v>120</v>
      </c>
      <c r="B78">
        <v>0</v>
      </c>
      <c r="C78">
        <v>46.58</v>
      </c>
      <c r="D78">
        <v>0</v>
      </c>
      <c r="E78">
        <v>0</v>
      </c>
      <c r="F78">
        <v>54.061799999999998</v>
      </c>
      <c r="G78">
        <v>22.62</v>
      </c>
      <c r="H78">
        <v>0</v>
      </c>
      <c r="I78">
        <v>99.441000000000003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120.46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40.668999999999997</v>
      </c>
      <c r="X78">
        <v>98.34375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30.784800000000001</v>
      </c>
      <c r="AG78">
        <v>45.369599999999998</v>
      </c>
      <c r="AH78">
        <v>96.527600000000007</v>
      </c>
      <c r="AI78">
        <v>17.146999999999998</v>
      </c>
      <c r="AJ78">
        <v>0</v>
      </c>
      <c r="AK78">
        <v>54.572499999999998</v>
      </c>
      <c r="AL78">
        <v>2.5564</v>
      </c>
      <c r="AM78">
        <v>16.38252</v>
      </c>
      <c r="AN78">
        <v>0.62687999999999999</v>
      </c>
      <c r="AO78">
        <v>0</v>
      </c>
      <c r="AP78">
        <v>5.6364000000000001</v>
      </c>
      <c r="AQ78">
        <v>65.207999999999998</v>
      </c>
      <c r="AR78">
        <v>11.04</v>
      </c>
      <c r="AS78">
        <v>10.492559999999999</v>
      </c>
      <c r="AT78">
        <v>11.2476</v>
      </c>
      <c r="AU78">
        <v>0</v>
      </c>
      <c r="AV78">
        <v>0</v>
      </c>
      <c r="AW78">
        <v>0</v>
      </c>
      <c r="AX78">
        <v>1.143</v>
      </c>
      <c r="AY78">
        <v>0</v>
      </c>
      <c r="AZ78">
        <f t="shared" si="3"/>
        <v>35.562008000000006</v>
      </c>
      <c r="BA78">
        <f t="shared" si="4"/>
        <v>3184.5587999999998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0</v>
      </c>
      <c r="BR78">
        <v>0.49992799999999998</v>
      </c>
      <c r="BS78">
        <v>0.94</v>
      </c>
      <c r="BT78">
        <v>1.3440000000000001</v>
      </c>
      <c r="BU78">
        <v>0</v>
      </c>
      <c r="BV78">
        <v>0</v>
      </c>
      <c r="BW78">
        <v>4.91</v>
      </c>
      <c r="BX78">
        <v>0</v>
      </c>
      <c r="BY78">
        <v>0.27</v>
      </c>
      <c r="BZ78">
        <v>0</v>
      </c>
      <c r="CA78">
        <v>0</v>
      </c>
      <c r="CB78">
        <v>1.97</v>
      </c>
      <c r="CC78">
        <v>1.33</v>
      </c>
      <c r="CD78">
        <v>0.84</v>
      </c>
      <c r="CE78">
        <v>0</v>
      </c>
      <c r="CF78">
        <v>0.16</v>
      </c>
      <c r="CG78">
        <v>3.77</v>
      </c>
      <c r="CH78">
        <v>0.77280000000000004</v>
      </c>
      <c r="CI78">
        <v>5.34</v>
      </c>
      <c r="CJ78">
        <v>1.92</v>
      </c>
      <c r="CK78">
        <v>1.71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35.562008000000006</v>
      </c>
    </row>
    <row r="79" spans="1:114">
      <c r="A79" t="s">
        <v>121</v>
      </c>
      <c r="B79">
        <v>0</v>
      </c>
      <c r="C79">
        <v>46.58</v>
      </c>
      <c r="D79">
        <v>0</v>
      </c>
      <c r="E79">
        <v>0</v>
      </c>
      <c r="F79">
        <v>54.061799999999998</v>
      </c>
      <c r="G79">
        <v>22.62</v>
      </c>
      <c r="H79">
        <v>0</v>
      </c>
      <c r="I79">
        <v>99.441000000000003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120.46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40.668999999999997</v>
      </c>
      <c r="X79">
        <v>98.34375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28.296900000000001</v>
      </c>
      <c r="AE79">
        <v>51.209028000000004</v>
      </c>
      <c r="AF79">
        <v>27.431999999999999</v>
      </c>
      <c r="AG79">
        <v>45.369599999999998</v>
      </c>
      <c r="AH79">
        <v>72.395700000000005</v>
      </c>
      <c r="AI79">
        <v>5.2759999999999998</v>
      </c>
      <c r="AJ79">
        <v>0</v>
      </c>
      <c r="AK79">
        <v>54.572499999999998</v>
      </c>
      <c r="AL79">
        <v>2.5564</v>
      </c>
      <c r="AM79">
        <v>4.1369999999999996</v>
      </c>
      <c r="AN79">
        <v>0.62687999999999999</v>
      </c>
      <c r="AO79">
        <v>0</v>
      </c>
      <c r="AP79">
        <v>5.6364000000000001</v>
      </c>
      <c r="AQ79">
        <v>65.207999999999998</v>
      </c>
      <c r="AR79">
        <v>11.04</v>
      </c>
      <c r="AS79">
        <v>10.492559999999999</v>
      </c>
      <c r="AT79">
        <v>11.2476</v>
      </c>
      <c r="AU79">
        <v>0</v>
      </c>
      <c r="AV79">
        <v>0</v>
      </c>
      <c r="AW79">
        <v>0</v>
      </c>
      <c r="AX79">
        <v>1.143</v>
      </c>
      <c r="AY79">
        <v>0</v>
      </c>
      <c r="AZ79">
        <f t="shared" si="3"/>
        <v>34.688079999999999</v>
      </c>
      <c r="BA79">
        <f t="shared" si="4"/>
        <v>3109.7545410000002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0</v>
      </c>
      <c r="BR79">
        <v>5.5199999999999999E-2</v>
      </c>
      <c r="BS79">
        <v>0.94</v>
      </c>
      <c r="BT79">
        <v>1.008</v>
      </c>
      <c r="BU79">
        <v>0</v>
      </c>
      <c r="BV79">
        <v>0</v>
      </c>
      <c r="BW79">
        <v>4.91</v>
      </c>
      <c r="BX79">
        <v>0</v>
      </c>
      <c r="BY79">
        <v>0.27</v>
      </c>
      <c r="BZ79">
        <v>0</v>
      </c>
      <c r="CA79">
        <v>0</v>
      </c>
      <c r="CB79">
        <v>1.97</v>
      </c>
      <c r="CC79">
        <v>1.43</v>
      </c>
      <c r="CD79">
        <v>0.84</v>
      </c>
      <c r="CE79">
        <v>0</v>
      </c>
      <c r="CF79">
        <v>0.16</v>
      </c>
      <c r="CG79">
        <v>3.77</v>
      </c>
      <c r="CH79">
        <v>0.5796</v>
      </c>
      <c r="CI79">
        <v>5.34</v>
      </c>
      <c r="CJ79">
        <v>1.92</v>
      </c>
      <c r="CK79">
        <v>1.71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34.688079999999999</v>
      </c>
    </row>
    <row r="80" spans="1:114">
      <c r="A80" t="s">
        <v>122</v>
      </c>
      <c r="B80">
        <v>0</v>
      </c>
      <c r="C80">
        <v>46.58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99.441000000000003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120.46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40.668999999999997</v>
      </c>
      <c r="X80">
        <v>98.34375</v>
      </c>
      <c r="Y80">
        <v>0</v>
      </c>
      <c r="Z80">
        <v>6.5537999999999998</v>
      </c>
      <c r="AA80">
        <v>3.7919999999999998</v>
      </c>
      <c r="AB80">
        <v>27.343599999999999</v>
      </c>
      <c r="AC80">
        <v>0</v>
      </c>
      <c r="AD80">
        <v>18.864599999999999</v>
      </c>
      <c r="AE80">
        <v>51.209028000000004</v>
      </c>
      <c r="AF80">
        <v>27.431999999999999</v>
      </c>
      <c r="AG80">
        <v>45.369599999999998</v>
      </c>
      <c r="AH80">
        <v>48.263800000000003</v>
      </c>
      <c r="AI80">
        <v>0</v>
      </c>
      <c r="AJ80">
        <v>0</v>
      </c>
      <c r="AK80">
        <v>54.572499999999998</v>
      </c>
      <c r="AL80">
        <v>2.5564</v>
      </c>
      <c r="AM80">
        <v>0</v>
      </c>
      <c r="AN80">
        <v>0.62687999999999999</v>
      </c>
      <c r="AO80">
        <v>0</v>
      </c>
      <c r="AP80">
        <v>5.6364000000000001</v>
      </c>
      <c r="AQ80">
        <v>65.207999999999998</v>
      </c>
      <c r="AR80">
        <v>11.04</v>
      </c>
      <c r="AS80">
        <v>10.492559999999999</v>
      </c>
      <c r="AT80">
        <v>11.2476</v>
      </c>
      <c r="AU80">
        <v>0</v>
      </c>
      <c r="AV80">
        <v>0</v>
      </c>
      <c r="AW80">
        <v>0</v>
      </c>
      <c r="AX80">
        <v>1.143</v>
      </c>
      <c r="AY80">
        <v>0</v>
      </c>
      <c r="AZ80">
        <f t="shared" si="3"/>
        <v>34.103679999999997</v>
      </c>
      <c r="BA80">
        <f t="shared" si="4"/>
        <v>3047.8273010000007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0</v>
      </c>
      <c r="BR80">
        <v>0</v>
      </c>
      <c r="BS80">
        <v>0.94</v>
      </c>
      <c r="BT80">
        <v>0.67200000000000004</v>
      </c>
      <c r="BU80">
        <v>0</v>
      </c>
      <c r="BV80">
        <v>0</v>
      </c>
      <c r="BW80">
        <v>4.91</v>
      </c>
      <c r="BX80">
        <v>0</v>
      </c>
      <c r="BY80">
        <v>0.27</v>
      </c>
      <c r="BZ80">
        <v>0</v>
      </c>
      <c r="CA80">
        <v>0</v>
      </c>
      <c r="CB80">
        <v>1.97</v>
      </c>
      <c r="CC80">
        <v>1.43</v>
      </c>
      <c r="CD80">
        <v>0.84</v>
      </c>
      <c r="CE80">
        <v>0</v>
      </c>
      <c r="CF80">
        <v>0.16</v>
      </c>
      <c r="CG80">
        <v>3.77</v>
      </c>
      <c r="CH80">
        <v>0.38640000000000002</v>
      </c>
      <c r="CI80">
        <v>5.34</v>
      </c>
      <c r="CJ80">
        <v>1.92</v>
      </c>
      <c r="CK80">
        <v>1.71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34.103679999999997</v>
      </c>
    </row>
    <row r="81" spans="1:114">
      <c r="A81" t="s">
        <v>123</v>
      </c>
      <c r="B81">
        <v>0</v>
      </c>
      <c r="C81">
        <v>46.58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99.441000000000003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120.46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40.668999999999997</v>
      </c>
      <c r="X81">
        <v>98.34375</v>
      </c>
      <c r="Y81">
        <v>0</v>
      </c>
      <c r="Z81">
        <v>6.5537999999999998</v>
      </c>
      <c r="AA81">
        <v>0</v>
      </c>
      <c r="AB81">
        <v>13.602399999999999</v>
      </c>
      <c r="AC81">
        <v>0</v>
      </c>
      <c r="AD81">
        <v>8.8855000000000004</v>
      </c>
      <c r="AE81">
        <v>31.896000000000001</v>
      </c>
      <c r="AF81">
        <v>27.431999999999999</v>
      </c>
      <c r="AG81">
        <v>45.369599999999998</v>
      </c>
      <c r="AH81">
        <v>20.028500000000001</v>
      </c>
      <c r="AI81">
        <v>0</v>
      </c>
      <c r="AJ81">
        <v>0</v>
      </c>
      <c r="AK81">
        <v>54.572499999999998</v>
      </c>
      <c r="AL81">
        <v>2.5564</v>
      </c>
      <c r="AM81">
        <v>0</v>
      </c>
      <c r="AN81">
        <v>0.62687999999999999</v>
      </c>
      <c r="AO81">
        <v>0</v>
      </c>
      <c r="AP81">
        <v>1.1529</v>
      </c>
      <c r="AQ81">
        <v>65.207999999999998</v>
      </c>
      <c r="AR81">
        <v>22.08</v>
      </c>
      <c r="AS81">
        <v>13.452</v>
      </c>
      <c r="AT81">
        <v>11.2476</v>
      </c>
      <c r="AU81">
        <v>0</v>
      </c>
      <c r="AV81">
        <v>0</v>
      </c>
      <c r="AW81">
        <v>0</v>
      </c>
      <c r="AX81">
        <v>1.143</v>
      </c>
      <c r="AY81">
        <v>0</v>
      </c>
      <c r="AZ81">
        <f t="shared" si="3"/>
        <v>33.550880000000006</v>
      </c>
      <c r="BA81">
        <f t="shared" si="4"/>
        <v>2981.7298130000008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0</v>
      </c>
      <c r="BR81">
        <v>0</v>
      </c>
      <c r="BS81">
        <v>0.94</v>
      </c>
      <c r="BT81">
        <v>0.33600000000000002</v>
      </c>
      <c r="BU81">
        <v>0</v>
      </c>
      <c r="BV81">
        <v>0</v>
      </c>
      <c r="BW81">
        <v>4.91</v>
      </c>
      <c r="BX81">
        <v>0</v>
      </c>
      <c r="BY81">
        <v>0.27</v>
      </c>
      <c r="BZ81">
        <v>0</v>
      </c>
      <c r="CA81">
        <v>0</v>
      </c>
      <c r="CB81">
        <v>1.97</v>
      </c>
      <c r="CC81">
        <v>1.43</v>
      </c>
      <c r="CD81">
        <v>0.84</v>
      </c>
      <c r="CE81">
        <v>0</v>
      </c>
      <c r="CF81">
        <v>0.17</v>
      </c>
      <c r="CG81">
        <v>3.77</v>
      </c>
      <c r="CH81">
        <v>0.15959999999999999</v>
      </c>
      <c r="CI81">
        <v>5.34</v>
      </c>
      <c r="CJ81">
        <v>1.92</v>
      </c>
      <c r="CK81">
        <v>1.71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33.550880000000006</v>
      </c>
    </row>
    <row r="82" spans="1:114">
      <c r="A82" t="s">
        <v>124</v>
      </c>
      <c r="B82">
        <v>0</v>
      </c>
      <c r="C82">
        <v>46.58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99.441000000000003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120.46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40.668999999999997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8.8855000000000004</v>
      </c>
      <c r="AE82">
        <v>31.896000000000001</v>
      </c>
      <c r="AF82">
        <v>27.431999999999999</v>
      </c>
      <c r="AG82">
        <v>45.369599999999998</v>
      </c>
      <c r="AH82">
        <v>0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0.62687999999999999</v>
      </c>
      <c r="AO82">
        <v>0</v>
      </c>
      <c r="AP82">
        <v>1.1529</v>
      </c>
      <c r="AQ82">
        <v>48.905999999999999</v>
      </c>
      <c r="AR82">
        <v>22.08</v>
      </c>
      <c r="AS82">
        <v>13.452</v>
      </c>
      <c r="AT82">
        <v>11.2476</v>
      </c>
      <c r="AU82">
        <v>0</v>
      </c>
      <c r="AV82">
        <v>0</v>
      </c>
      <c r="AW82">
        <v>0</v>
      </c>
      <c r="AX82">
        <v>1.143</v>
      </c>
      <c r="AY82">
        <v>0</v>
      </c>
      <c r="AZ82">
        <f t="shared" si="3"/>
        <v>33.055279999999996</v>
      </c>
      <c r="BA82">
        <f t="shared" si="4"/>
        <v>2931.3013130000004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0</v>
      </c>
      <c r="BR82">
        <v>0</v>
      </c>
      <c r="BS82">
        <v>0.94</v>
      </c>
      <c r="BT82">
        <v>0</v>
      </c>
      <c r="BU82">
        <v>0</v>
      </c>
      <c r="BV82">
        <v>0</v>
      </c>
      <c r="BW82">
        <v>4.91</v>
      </c>
      <c r="BX82">
        <v>0</v>
      </c>
      <c r="BY82">
        <v>0.27</v>
      </c>
      <c r="BZ82">
        <v>0</v>
      </c>
      <c r="CA82">
        <v>0</v>
      </c>
      <c r="CB82">
        <v>1.97</v>
      </c>
      <c r="CC82">
        <v>1.43</v>
      </c>
      <c r="CD82">
        <v>0.84</v>
      </c>
      <c r="CE82">
        <v>0</v>
      </c>
      <c r="CF82">
        <v>0.17</v>
      </c>
      <c r="CG82">
        <v>3.77</v>
      </c>
      <c r="CH82">
        <v>0</v>
      </c>
      <c r="CI82">
        <v>5.34</v>
      </c>
      <c r="CJ82">
        <v>1.92</v>
      </c>
      <c r="CK82">
        <v>1.71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33.055279999999996</v>
      </c>
    </row>
    <row r="83" spans="1:114">
      <c r="A83" t="s">
        <v>125</v>
      </c>
      <c r="B83">
        <v>0</v>
      </c>
      <c r="C83">
        <v>46.58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100.584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120.46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40.668999999999997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8.8855000000000004</v>
      </c>
      <c r="AE83">
        <v>15.948</v>
      </c>
      <c r="AF83">
        <v>18.288</v>
      </c>
      <c r="AG83">
        <v>45.369599999999998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0.62687999999999999</v>
      </c>
      <c r="AO83">
        <v>0</v>
      </c>
      <c r="AP83">
        <v>1.1529</v>
      </c>
      <c r="AQ83">
        <v>48.905999999999999</v>
      </c>
      <c r="AR83">
        <v>22.08</v>
      </c>
      <c r="AS83">
        <v>13.452</v>
      </c>
      <c r="AT83">
        <v>11.2476</v>
      </c>
      <c r="AU83">
        <v>0</v>
      </c>
      <c r="AV83">
        <v>0</v>
      </c>
      <c r="AW83">
        <v>0</v>
      </c>
      <c r="AX83">
        <v>1.143</v>
      </c>
      <c r="AY83">
        <v>0</v>
      </c>
      <c r="AZ83">
        <f t="shared" si="3"/>
        <v>33.14528</v>
      </c>
      <c r="BA83">
        <f t="shared" si="4"/>
        <v>2907.4423130000005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0</v>
      </c>
      <c r="BR83">
        <v>0</v>
      </c>
      <c r="BS83">
        <v>0.94</v>
      </c>
      <c r="BT83">
        <v>0</v>
      </c>
      <c r="BU83">
        <v>0</v>
      </c>
      <c r="BV83">
        <v>0</v>
      </c>
      <c r="BW83">
        <v>4.91</v>
      </c>
      <c r="BX83">
        <v>0</v>
      </c>
      <c r="BY83">
        <v>0.27</v>
      </c>
      <c r="BZ83">
        <v>0</v>
      </c>
      <c r="CA83">
        <v>0</v>
      </c>
      <c r="CB83">
        <v>1.97</v>
      </c>
      <c r="CC83">
        <v>1.43</v>
      </c>
      <c r="CD83">
        <v>0.88</v>
      </c>
      <c r="CE83">
        <v>0</v>
      </c>
      <c r="CF83">
        <v>0.17</v>
      </c>
      <c r="CG83">
        <v>3.77</v>
      </c>
      <c r="CH83">
        <v>0</v>
      </c>
      <c r="CI83">
        <v>5.34</v>
      </c>
      <c r="CJ83">
        <v>1.92</v>
      </c>
      <c r="CK83">
        <v>1.76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33.14528</v>
      </c>
    </row>
    <row r="84" spans="1:114">
      <c r="A84" t="s">
        <v>126</v>
      </c>
      <c r="B84">
        <v>0</v>
      </c>
      <c r="C84">
        <v>46.58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100.584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120.46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40.668999999999997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2.734</v>
      </c>
      <c r="AE84">
        <v>0</v>
      </c>
      <c r="AF84">
        <v>18.288</v>
      </c>
      <c r="AG84">
        <v>45.369599999999998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0.62687999999999999</v>
      </c>
      <c r="AO84">
        <v>0</v>
      </c>
      <c r="AP84">
        <v>1.1529</v>
      </c>
      <c r="AQ84">
        <v>32.603999999999999</v>
      </c>
      <c r="AR84">
        <v>22.08</v>
      </c>
      <c r="AS84">
        <v>13.452</v>
      </c>
      <c r="AT84">
        <v>11.2476</v>
      </c>
      <c r="AU84">
        <v>0</v>
      </c>
      <c r="AV84">
        <v>0</v>
      </c>
      <c r="AW84">
        <v>0</v>
      </c>
      <c r="AX84">
        <v>1.143</v>
      </c>
      <c r="AY84">
        <v>0</v>
      </c>
      <c r="AZ84">
        <f t="shared" si="3"/>
        <v>33.14528</v>
      </c>
      <c r="BA84">
        <f t="shared" si="4"/>
        <v>2869.0408130000005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0</v>
      </c>
      <c r="BR84">
        <v>0</v>
      </c>
      <c r="BS84">
        <v>0.94</v>
      </c>
      <c r="BT84">
        <v>0</v>
      </c>
      <c r="BU84">
        <v>0</v>
      </c>
      <c r="BV84">
        <v>0</v>
      </c>
      <c r="BW84">
        <v>4.91</v>
      </c>
      <c r="BX84">
        <v>0</v>
      </c>
      <c r="BY84">
        <v>0.27</v>
      </c>
      <c r="BZ84">
        <v>0</v>
      </c>
      <c r="CA84">
        <v>0</v>
      </c>
      <c r="CB84">
        <v>1.97</v>
      </c>
      <c r="CC84">
        <v>1.43</v>
      </c>
      <c r="CD84">
        <v>0.88</v>
      </c>
      <c r="CE84">
        <v>0</v>
      </c>
      <c r="CF84">
        <v>0.17</v>
      </c>
      <c r="CG84">
        <v>3.77</v>
      </c>
      <c r="CH84">
        <v>0</v>
      </c>
      <c r="CI84">
        <v>5.34</v>
      </c>
      <c r="CJ84">
        <v>1.92</v>
      </c>
      <c r="CK84">
        <v>1.76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33.14528</v>
      </c>
    </row>
    <row r="85" spans="1:114">
      <c r="A85" t="s">
        <v>127</v>
      </c>
      <c r="B85">
        <v>0</v>
      </c>
      <c r="C85">
        <v>46.58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100.584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120.46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40.668999999999997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45.369599999999998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0.62687999999999999</v>
      </c>
      <c r="AO85">
        <v>0</v>
      </c>
      <c r="AP85">
        <v>1.1529</v>
      </c>
      <c r="AQ85">
        <v>16.302</v>
      </c>
      <c r="AR85">
        <v>19.872</v>
      </c>
      <c r="AS85">
        <v>12.1068</v>
      </c>
      <c r="AT85">
        <v>11.2476</v>
      </c>
      <c r="AU85">
        <v>0</v>
      </c>
      <c r="AV85">
        <v>0</v>
      </c>
      <c r="AW85">
        <v>0</v>
      </c>
      <c r="AX85">
        <v>1.143</v>
      </c>
      <c r="AY85">
        <v>0</v>
      </c>
      <c r="AZ85">
        <f t="shared" si="3"/>
        <v>33.14528</v>
      </c>
      <c r="BA85">
        <f t="shared" si="4"/>
        <v>2846.4516130000006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0</v>
      </c>
      <c r="BR85">
        <v>0</v>
      </c>
      <c r="BS85">
        <v>0.94</v>
      </c>
      <c r="BT85">
        <v>0</v>
      </c>
      <c r="BU85">
        <v>0</v>
      </c>
      <c r="BV85">
        <v>0</v>
      </c>
      <c r="BW85">
        <v>4.91</v>
      </c>
      <c r="BX85">
        <v>0</v>
      </c>
      <c r="BY85">
        <v>0.27</v>
      </c>
      <c r="BZ85">
        <v>0</v>
      </c>
      <c r="CA85">
        <v>0</v>
      </c>
      <c r="CB85">
        <v>1.97</v>
      </c>
      <c r="CC85">
        <v>1.43</v>
      </c>
      <c r="CD85">
        <v>0.88</v>
      </c>
      <c r="CE85">
        <v>0</v>
      </c>
      <c r="CF85">
        <v>0.17</v>
      </c>
      <c r="CG85">
        <v>3.77</v>
      </c>
      <c r="CH85">
        <v>0</v>
      </c>
      <c r="CI85">
        <v>5.34</v>
      </c>
      <c r="CJ85">
        <v>1.92</v>
      </c>
      <c r="CK85">
        <v>1.76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33.14528</v>
      </c>
    </row>
    <row r="86" spans="1:114">
      <c r="A86" t="s">
        <v>128</v>
      </c>
      <c r="B86">
        <v>0</v>
      </c>
      <c r="C86">
        <v>46.58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100.584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120.46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40.668999999999997</v>
      </c>
      <c r="X86">
        <v>98.34375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45.369599999999998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0.62687999999999999</v>
      </c>
      <c r="AO86">
        <v>0</v>
      </c>
      <c r="AP86">
        <v>1.1529</v>
      </c>
      <c r="AQ86">
        <v>5.94</v>
      </c>
      <c r="AR86">
        <v>19.872</v>
      </c>
      <c r="AS86">
        <v>12.1068</v>
      </c>
      <c r="AT86">
        <v>11.2476</v>
      </c>
      <c r="AU86">
        <v>0</v>
      </c>
      <c r="AV86">
        <v>0</v>
      </c>
      <c r="AW86">
        <v>0</v>
      </c>
      <c r="AX86">
        <v>1.143</v>
      </c>
      <c r="AY86">
        <v>0</v>
      </c>
      <c r="AZ86">
        <f t="shared" si="3"/>
        <v>33.045280000000005</v>
      </c>
      <c r="BA86">
        <f t="shared" si="4"/>
        <v>2830.535813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0</v>
      </c>
      <c r="BR86">
        <v>0</v>
      </c>
      <c r="BS86">
        <v>0.94</v>
      </c>
      <c r="BT86">
        <v>0</v>
      </c>
      <c r="BU86">
        <v>0</v>
      </c>
      <c r="BV86">
        <v>0</v>
      </c>
      <c r="BW86">
        <v>4.91</v>
      </c>
      <c r="BX86">
        <v>0</v>
      </c>
      <c r="BY86">
        <v>0.27</v>
      </c>
      <c r="BZ86">
        <v>0</v>
      </c>
      <c r="CA86">
        <v>0</v>
      </c>
      <c r="CB86">
        <v>1.97</v>
      </c>
      <c r="CC86">
        <v>1.33</v>
      </c>
      <c r="CD86">
        <v>0.88</v>
      </c>
      <c r="CE86">
        <v>0</v>
      </c>
      <c r="CF86">
        <v>0.17</v>
      </c>
      <c r="CG86">
        <v>3.77</v>
      </c>
      <c r="CH86">
        <v>0</v>
      </c>
      <c r="CI86">
        <v>5.34</v>
      </c>
      <c r="CJ86">
        <v>1.92</v>
      </c>
      <c r="CK86">
        <v>1.76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33.045280000000005</v>
      </c>
    </row>
    <row r="87" spans="1:114">
      <c r="A87" t="s">
        <v>129</v>
      </c>
      <c r="B87">
        <v>0</v>
      </c>
      <c r="C87">
        <v>46.58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100.584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121.22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40.668999999999997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45.369599999999998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0.62687999999999999</v>
      </c>
      <c r="AO87">
        <v>0</v>
      </c>
      <c r="AP87">
        <v>1.1529</v>
      </c>
      <c r="AQ87">
        <v>0</v>
      </c>
      <c r="AR87">
        <v>19.872</v>
      </c>
      <c r="AS87">
        <v>10.492559999999999</v>
      </c>
      <c r="AT87">
        <v>11.2476</v>
      </c>
      <c r="AU87">
        <v>0</v>
      </c>
      <c r="AV87">
        <v>0</v>
      </c>
      <c r="AW87">
        <v>0</v>
      </c>
      <c r="AX87">
        <v>1.143</v>
      </c>
      <c r="AY87">
        <v>0</v>
      </c>
      <c r="AZ87">
        <f t="shared" si="3"/>
        <v>33.075280000000006</v>
      </c>
      <c r="BA87">
        <f t="shared" si="4"/>
        <v>2822.6715730000001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0</v>
      </c>
      <c r="BR87">
        <v>0</v>
      </c>
      <c r="BS87">
        <v>0.94</v>
      </c>
      <c r="BT87">
        <v>0</v>
      </c>
      <c r="BU87">
        <v>0</v>
      </c>
      <c r="BV87">
        <v>0</v>
      </c>
      <c r="BW87">
        <v>4.91</v>
      </c>
      <c r="BX87">
        <v>0</v>
      </c>
      <c r="BY87">
        <v>0.27</v>
      </c>
      <c r="BZ87">
        <v>0</v>
      </c>
      <c r="CA87">
        <v>0</v>
      </c>
      <c r="CB87">
        <v>1.97</v>
      </c>
      <c r="CC87">
        <v>1.33</v>
      </c>
      <c r="CD87">
        <v>0.88</v>
      </c>
      <c r="CE87">
        <v>0</v>
      </c>
      <c r="CF87">
        <v>0.17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33.075280000000006</v>
      </c>
    </row>
    <row r="88" spans="1:114">
      <c r="A88" t="s">
        <v>130</v>
      </c>
      <c r="B88">
        <v>0</v>
      </c>
      <c r="C88">
        <v>46.58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100.584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121.22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40.668999999999997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0.62687999999999999</v>
      </c>
      <c r="AO88">
        <v>0</v>
      </c>
      <c r="AP88">
        <v>1.1529</v>
      </c>
      <c r="AQ88">
        <v>0</v>
      </c>
      <c r="AR88">
        <v>19.872</v>
      </c>
      <c r="AS88">
        <v>10.492559999999999</v>
      </c>
      <c r="AT88">
        <v>10.5472</v>
      </c>
      <c r="AU88">
        <v>0</v>
      </c>
      <c r="AV88">
        <v>0</v>
      </c>
      <c r="AW88">
        <v>0</v>
      </c>
      <c r="AX88">
        <v>1.143</v>
      </c>
      <c r="AY88">
        <v>0</v>
      </c>
      <c r="AZ88">
        <f t="shared" si="3"/>
        <v>33.075280000000006</v>
      </c>
      <c r="BA88">
        <f t="shared" si="4"/>
        <v>2821.9711729999999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0</v>
      </c>
      <c r="BR88">
        <v>0</v>
      </c>
      <c r="BS88">
        <v>0.94</v>
      </c>
      <c r="BT88">
        <v>0</v>
      </c>
      <c r="BU88">
        <v>0</v>
      </c>
      <c r="BV88">
        <v>0</v>
      </c>
      <c r="BW88">
        <v>4.91</v>
      </c>
      <c r="BX88">
        <v>0</v>
      </c>
      <c r="BY88">
        <v>0.27</v>
      </c>
      <c r="BZ88">
        <v>0</v>
      </c>
      <c r="CA88">
        <v>0</v>
      </c>
      <c r="CB88">
        <v>1.97</v>
      </c>
      <c r="CC88">
        <v>1.33</v>
      </c>
      <c r="CD88">
        <v>0.88</v>
      </c>
      <c r="CE88">
        <v>0</v>
      </c>
      <c r="CF88">
        <v>0.17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33.075280000000006</v>
      </c>
    </row>
    <row r="89" spans="1:114">
      <c r="A89" t="s">
        <v>131</v>
      </c>
      <c r="B89">
        <v>0</v>
      </c>
      <c r="C89">
        <v>46.58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100.584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121.22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40.668999999999997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0.62687999999999999</v>
      </c>
      <c r="AO89">
        <v>0</v>
      </c>
      <c r="AP89">
        <v>1.1529</v>
      </c>
      <c r="AQ89">
        <v>0</v>
      </c>
      <c r="AR89">
        <v>17.664000000000001</v>
      </c>
      <c r="AS89">
        <v>10.492559999999999</v>
      </c>
      <c r="AT89">
        <v>9.5584000000000007</v>
      </c>
      <c r="AU89">
        <v>0</v>
      </c>
      <c r="AV89">
        <v>0</v>
      </c>
      <c r="AW89">
        <v>0</v>
      </c>
      <c r="AX89">
        <v>1.143</v>
      </c>
      <c r="AY89">
        <v>0</v>
      </c>
      <c r="AZ89">
        <f t="shared" si="3"/>
        <v>33.075280000000006</v>
      </c>
      <c r="BA89">
        <f t="shared" si="4"/>
        <v>2818.7743730000002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0</v>
      </c>
      <c r="BR89">
        <v>0</v>
      </c>
      <c r="BS89">
        <v>0.94</v>
      </c>
      <c r="BT89">
        <v>0</v>
      </c>
      <c r="BU89">
        <v>0</v>
      </c>
      <c r="BV89">
        <v>0</v>
      </c>
      <c r="BW89">
        <v>4.91</v>
      </c>
      <c r="BX89">
        <v>0</v>
      </c>
      <c r="BY89">
        <v>0.27</v>
      </c>
      <c r="BZ89">
        <v>0</v>
      </c>
      <c r="CA89">
        <v>0</v>
      </c>
      <c r="CB89">
        <v>1.97</v>
      </c>
      <c r="CC89">
        <v>1.33</v>
      </c>
      <c r="CD89">
        <v>0.88</v>
      </c>
      <c r="CE89">
        <v>0</v>
      </c>
      <c r="CF89">
        <v>0.17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33.075280000000006</v>
      </c>
    </row>
    <row r="90" spans="1:114">
      <c r="A90" t="s">
        <v>132</v>
      </c>
      <c r="B90">
        <v>0</v>
      </c>
      <c r="C90">
        <v>46.58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100.584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121.22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40.668999999999997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0.62687999999999999</v>
      </c>
      <c r="AO90">
        <v>0</v>
      </c>
      <c r="AP90">
        <v>1.1529</v>
      </c>
      <c r="AQ90">
        <v>0</v>
      </c>
      <c r="AR90">
        <v>17.664000000000001</v>
      </c>
      <c r="AS90">
        <v>10.492559999999999</v>
      </c>
      <c r="AT90">
        <v>7.4984000000000002</v>
      </c>
      <c r="AU90">
        <v>0</v>
      </c>
      <c r="AV90">
        <v>0</v>
      </c>
      <c r="AW90">
        <v>0</v>
      </c>
      <c r="AX90">
        <v>1.143</v>
      </c>
      <c r="AY90">
        <v>0</v>
      </c>
      <c r="AZ90">
        <f t="shared" si="3"/>
        <v>33.075280000000006</v>
      </c>
      <c r="BA90">
        <f t="shared" si="4"/>
        <v>2816.7143730000003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0</v>
      </c>
      <c r="BR90">
        <v>0</v>
      </c>
      <c r="BS90">
        <v>0.94</v>
      </c>
      <c r="BT90">
        <v>0</v>
      </c>
      <c r="BU90">
        <v>0</v>
      </c>
      <c r="BV90">
        <v>0</v>
      </c>
      <c r="BW90">
        <v>4.91</v>
      </c>
      <c r="BX90">
        <v>0</v>
      </c>
      <c r="BY90">
        <v>0.27</v>
      </c>
      <c r="BZ90">
        <v>0</v>
      </c>
      <c r="CA90">
        <v>0</v>
      </c>
      <c r="CB90">
        <v>1.97</v>
      </c>
      <c r="CC90">
        <v>1.33</v>
      </c>
      <c r="CD90">
        <v>0.88</v>
      </c>
      <c r="CE90">
        <v>0</v>
      </c>
      <c r="CF90">
        <v>0.17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33.075280000000006</v>
      </c>
    </row>
    <row r="91" spans="1:114">
      <c r="A91" t="s">
        <v>133</v>
      </c>
      <c r="B91">
        <v>0</v>
      </c>
      <c r="C91">
        <v>46.58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100.584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121.22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40.668999999999997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45.369599999999998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0.62687999999999999</v>
      </c>
      <c r="AO91">
        <v>0</v>
      </c>
      <c r="AP91">
        <v>1.1529</v>
      </c>
      <c r="AQ91">
        <v>0</v>
      </c>
      <c r="AR91">
        <v>15.456</v>
      </c>
      <c r="AS91">
        <v>10.492559999999999</v>
      </c>
      <c r="AT91">
        <v>7.4984000000000002</v>
      </c>
      <c r="AU91">
        <v>0</v>
      </c>
      <c r="AV91">
        <v>0</v>
      </c>
      <c r="AW91">
        <v>0</v>
      </c>
      <c r="AX91">
        <v>1.143</v>
      </c>
      <c r="AY91">
        <v>0</v>
      </c>
      <c r="AZ91">
        <f t="shared" si="3"/>
        <v>33.115279999999998</v>
      </c>
      <c r="BA91">
        <f t="shared" si="4"/>
        <v>2805.4023729999999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0</v>
      </c>
      <c r="BR91">
        <v>0</v>
      </c>
      <c r="BS91">
        <v>0.94</v>
      </c>
      <c r="BT91">
        <v>0</v>
      </c>
      <c r="BU91">
        <v>0</v>
      </c>
      <c r="BV91">
        <v>0</v>
      </c>
      <c r="BW91">
        <v>4.91</v>
      </c>
      <c r="BX91">
        <v>0</v>
      </c>
      <c r="BY91">
        <v>0.27</v>
      </c>
      <c r="BZ91">
        <v>0</v>
      </c>
      <c r="CA91">
        <v>0</v>
      </c>
      <c r="CB91">
        <v>1.97</v>
      </c>
      <c r="CC91">
        <v>1.36</v>
      </c>
      <c r="CD91">
        <v>0.89</v>
      </c>
      <c r="CE91">
        <v>0</v>
      </c>
      <c r="CF91">
        <v>0.17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33.115279999999998</v>
      </c>
    </row>
    <row r="92" spans="1:114">
      <c r="A92" t="s">
        <v>134</v>
      </c>
      <c r="B92">
        <v>0</v>
      </c>
      <c r="C92">
        <v>46.58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100.584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121.22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40.668999999999997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45.369599999999998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0.62687999999999999</v>
      </c>
      <c r="AO92">
        <v>0</v>
      </c>
      <c r="AP92">
        <v>1.1529</v>
      </c>
      <c r="AQ92">
        <v>0</v>
      </c>
      <c r="AR92">
        <v>15.456</v>
      </c>
      <c r="AS92">
        <v>10.492559999999999</v>
      </c>
      <c r="AT92">
        <v>7.4984000000000002</v>
      </c>
      <c r="AU92">
        <v>0</v>
      </c>
      <c r="AV92">
        <v>0</v>
      </c>
      <c r="AW92">
        <v>0</v>
      </c>
      <c r="AX92">
        <v>1.143</v>
      </c>
      <c r="AY92">
        <v>0</v>
      </c>
      <c r="AZ92">
        <f t="shared" si="3"/>
        <v>33.115279999999998</v>
      </c>
      <c r="BA92">
        <f t="shared" si="4"/>
        <v>2805.4023729999999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0</v>
      </c>
      <c r="BR92">
        <v>0</v>
      </c>
      <c r="BS92">
        <v>0.94</v>
      </c>
      <c r="BT92">
        <v>0</v>
      </c>
      <c r="BU92">
        <v>0</v>
      </c>
      <c r="BV92">
        <v>0</v>
      </c>
      <c r="BW92">
        <v>4.91</v>
      </c>
      <c r="BX92">
        <v>0</v>
      </c>
      <c r="BY92">
        <v>0.27</v>
      </c>
      <c r="BZ92">
        <v>0</v>
      </c>
      <c r="CA92">
        <v>0</v>
      </c>
      <c r="CB92">
        <v>1.97</v>
      </c>
      <c r="CC92">
        <v>1.36</v>
      </c>
      <c r="CD92">
        <v>0.89</v>
      </c>
      <c r="CE92">
        <v>0</v>
      </c>
      <c r="CF92">
        <v>0.17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33.115279999999998</v>
      </c>
    </row>
    <row r="93" spans="1:114">
      <c r="A93" t="s">
        <v>135</v>
      </c>
      <c r="B93">
        <v>0</v>
      </c>
      <c r="C93">
        <v>46.58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100.584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121.22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40.668999999999997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45.369599999999998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0</v>
      </c>
      <c r="AN93">
        <v>0.62687999999999999</v>
      </c>
      <c r="AO93">
        <v>0</v>
      </c>
      <c r="AP93">
        <v>1.1529</v>
      </c>
      <c r="AQ93">
        <v>0</v>
      </c>
      <c r="AR93">
        <v>6.6239999999999997</v>
      </c>
      <c r="AS93">
        <v>10.492559999999999</v>
      </c>
      <c r="AT93">
        <v>7.4984000000000002</v>
      </c>
      <c r="AU93">
        <v>0</v>
      </c>
      <c r="AV93">
        <v>0</v>
      </c>
      <c r="AW93">
        <v>0</v>
      </c>
      <c r="AX93">
        <v>1.143</v>
      </c>
      <c r="AY93">
        <v>0</v>
      </c>
      <c r="AZ93">
        <f t="shared" si="3"/>
        <v>33.115279999999998</v>
      </c>
      <c r="BA93">
        <f t="shared" si="4"/>
        <v>2806.7959729999998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0</v>
      </c>
      <c r="BR93">
        <v>0</v>
      </c>
      <c r="BS93">
        <v>0.94</v>
      </c>
      <c r="BT93">
        <v>0</v>
      </c>
      <c r="BU93">
        <v>0</v>
      </c>
      <c r="BV93">
        <v>0</v>
      </c>
      <c r="BW93">
        <v>4.91</v>
      </c>
      <c r="BX93">
        <v>0</v>
      </c>
      <c r="BY93">
        <v>0.27</v>
      </c>
      <c r="BZ93">
        <v>0</v>
      </c>
      <c r="CA93">
        <v>0</v>
      </c>
      <c r="CB93">
        <v>1.97</v>
      </c>
      <c r="CC93">
        <v>1.36</v>
      </c>
      <c r="CD93">
        <v>0.89</v>
      </c>
      <c r="CE93">
        <v>0</v>
      </c>
      <c r="CF93">
        <v>0.17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33.115279999999998</v>
      </c>
    </row>
    <row r="94" spans="1:114">
      <c r="A94" t="s">
        <v>136</v>
      </c>
      <c r="B94">
        <v>0</v>
      </c>
      <c r="C94">
        <v>46.58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100.584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121.22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40.668999999999997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45.369599999999998</v>
      </c>
      <c r="AH94">
        <v>0</v>
      </c>
      <c r="AI94">
        <v>0</v>
      </c>
      <c r="AJ94">
        <v>0</v>
      </c>
      <c r="AK94">
        <v>54.572499999999998</v>
      </c>
      <c r="AL94">
        <v>53.451999999999998</v>
      </c>
      <c r="AM94">
        <v>0</v>
      </c>
      <c r="AN94">
        <v>0.62687999999999999</v>
      </c>
      <c r="AO94">
        <v>0</v>
      </c>
      <c r="AP94">
        <v>1.1529</v>
      </c>
      <c r="AQ94">
        <v>0</v>
      </c>
      <c r="AR94">
        <v>6.6239999999999997</v>
      </c>
      <c r="AS94">
        <v>10.492559999999999</v>
      </c>
      <c r="AT94">
        <v>7.4984000000000002</v>
      </c>
      <c r="AU94">
        <v>0</v>
      </c>
      <c r="AV94">
        <v>0</v>
      </c>
      <c r="AW94">
        <v>0</v>
      </c>
      <c r="AX94">
        <v>1.143</v>
      </c>
      <c r="AY94">
        <v>0</v>
      </c>
      <c r="AZ94">
        <f t="shared" si="3"/>
        <v>33.085279999999997</v>
      </c>
      <c r="BA94">
        <f t="shared" si="4"/>
        <v>2847.4359729999992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0</v>
      </c>
      <c r="BR94">
        <v>0</v>
      </c>
      <c r="BS94">
        <v>0.94</v>
      </c>
      <c r="BT94">
        <v>0</v>
      </c>
      <c r="BU94">
        <v>0</v>
      </c>
      <c r="BV94">
        <v>0</v>
      </c>
      <c r="BW94">
        <v>4.91</v>
      </c>
      <c r="BX94">
        <v>0</v>
      </c>
      <c r="BY94">
        <v>0.27</v>
      </c>
      <c r="BZ94">
        <v>0</v>
      </c>
      <c r="CA94">
        <v>0</v>
      </c>
      <c r="CB94">
        <v>1.97</v>
      </c>
      <c r="CC94">
        <v>1.34</v>
      </c>
      <c r="CD94">
        <v>0.88</v>
      </c>
      <c r="CE94">
        <v>0</v>
      </c>
      <c r="CF94">
        <v>0.17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33.085279999999997</v>
      </c>
    </row>
    <row r="95" spans="1:114">
      <c r="A95" t="s">
        <v>137</v>
      </c>
      <c r="B95">
        <v>0</v>
      </c>
      <c r="C95">
        <v>46.58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100.584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121.22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41.276000000000003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54.572499999999998</v>
      </c>
      <c r="AL95">
        <v>53.451999999999998</v>
      </c>
      <c r="AM95">
        <v>0</v>
      </c>
      <c r="AN95">
        <v>0.62687999999999999</v>
      </c>
      <c r="AO95">
        <v>0</v>
      </c>
      <c r="AP95">
        <v>1.1529</v>
      </c>
      <c r="AQ95">
        <v>0</v>
      </c>
      <c r="AR95">
        <v>6.6239999999999997</v>
      </c>
      <c r="AS95">
        <v>10.492559999999999</v>
      </c>
      <c r="AT95">
        <v>7.4984000000000002</v>
      </c>
      <c r="AU95">
        <v>0</v>
      </c>
      <c r="AV95">
        <v>0</v>
      </c>
      <c r="AW95">
        <v>0</v>
      </c>
      <c r="AX95">
        <v>1.143</v>
      </c>
      <c r="AY95">
        <v>0</v>
      </c>
      <c r="AZ95">
        <f t="shared" si="3"/>
        <v>33.085279999999997</v>
      </c>
      <c r="BA95">
        <f t="shared" si="4"/>
        <v>2848.0429729999992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0</v>
      </c>
      <c r="BR95">
        <v>0</v>
      </c>
      <c r="BS95">
        <v>0.94</v>
      </c>
      <c r="BT95">
        <v>0</v>
      </c>
      <c r="BU95">
        <v>0</v>
      </c>
      <c r="BV95">
        <v>0</v>
      </c>
      <c r="BW95">
        <v>4.91</v>
      </c>
      <c r="BX95">
        <v>0</v>
      </c>
      <c r="BY95">
        <v>0.27</v>
      </c>
      <c r="BZ95">
        <v>0</v>
      </c>
      <c r="CA95">
        <v>0</v>
      </c>
      <c r="CB95">
        <v>1.97</v>
      </c>
      <c r="CC95">
        <v>1.34</v>
      </c>
      <c r="CD95">
        <v>0.88</v>
      </c>
      <c r="CE95">
        <v>0</v>
      </c>
      <c r="CF95">
        <v>0.17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33.085279999999997</v>
      </c>
    </row>
    <row r="96" spans="1:114">
      <c r="A96" t="s">
        <v>138</v>
      </c>
      <c r="B96">
        <v>0</v>
      </c>
      <c r="C96">
        <v>46.58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100.584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121.22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41.276000000000003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54.572499999999998</v>
      </c>
      <c r="AL96">
        <v>53.451999999999998</v>
      </c>
      <c r="AM96">
        <v>0</v>
      </c>
      <c r="AN96">
        <v>0.62687999999999999</v>
      </c>
      <c r="AO96">
        <v>0</v>
      </c>
      <c r="AP96">
        <v>1.1529</v>
      </c>
      <c r="AQ96">
        <v>0</v>
      </c>
      <c r="AR96">
        <v>6.6239999999999997</v>
      </c>
      <c r="AS96">
        <v>10.492559999999999</v>
      </c>
      <c r="AT96">
        <v>7.4984000000000002</v>
      </c>
      <c r="AU96">
        <v>0</v>
      </c>
      <c r="AV96">
        <v>0</v>
      </c>
      <c r="AW96">
        <v>0</v>
      </c>
      <c r="AX96">
        <v>1.143</v>
      </c>
      <c r="AY96">
        <v>0</v>
      </c>
      <c r="AZ96">
        <f t="shared" si="3"/>
        <v>33.085279999999997</v>
      </c>
      <c r="BA96">
        <f t="shared" si="4"/>
        <v>2848.0429729999992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0</v>
      </c>
      <c r="BR96">
        <v>0</v>
      </c>
      <c r="BS96">
        <v>0.94</v>
      </c>
      <c r="BT96">
        <v>0</v>
      </c>
      <c r="BU96">
        <v>0</v>
      </c>
      <c r="BV96">
        <v>0</v>
      </c>
      <c r="BW96">
        <v>4.91</v>
      </c>
      <c r="BX96">
        <v>0</v>
      </c>
      <c r="BY96">
        <v>0.27</v>
      </c>
      <c r="BZ96">
        <v>0</v>
      </c>
      <c r="CA96">
        <v>0</v>
      </c>
      <c r="CB96">
        <v>1.97</v>
      </c>
      <c r="CC96">
        <v>1.34</v>
      </c>
      <c r="CD96">
        <v>0.88</v>
      </c>
      <c r="CE96">
        <v>0</v>
      </c>
      <c r="CF96">
        <v>0.17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33.085279999999997</v>
      </c>
    </row>
    <row r="97" spans="1:114">
      <c r="A97" t="s">
        <v>139</v>
      </c>
      <c r="B97">
        <v>0</v>
      </c>
      <c r="C97">
        <v>46.58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100.584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121.22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41.276000000000003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54.572499999999998</v>
      </c>
      <c r="AL97">
        <v>53.451999999999998</v>
      </c>
      <c r="AM97">
        <v>0</v>
      </c>
      <c r="AN97">
        <v>0.62687999999999999</v>
      </c>
      <c r="AO97">
        <v>0</v>
      </c>
      <c r="AP97">
        <v>1.1529</v>
      </c>
      <c r="AQ97">
        <v>0</v>
      </c>
      <c r="AR97">
        <v>6.6239999999999997</v>
      </c>
      <c r="AS97">
        <v>10.492559999999999</v>
      </c>
      <c r="AT97">
        <v>7.4984000000000002</v>
      </c>
      <c r="AU97">
        <v>0</v>
      </c>
      <c r="AV97">
        <v>0</v>
      </c>
      <c r="AW97">
        <v>0</v>
      </c>
      <c r="AX97">
        <v>1.143</v>
      </c>
      <c r="AY97">
        <v>0</v>
      </c>
      <c r="AZ97">
        <f t="shared" si="3"/>
        <v>34.045280000000005</v>
      </c>
      <c r="BA97">
        <f t="shared" si="4"/>
        <v>2849.0029729999992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0</v>
      </c>
      <c r="BR97">
        <v>0</v>
      </c>
      <c r="BS97">
        <v>0.94</v>
      </c>
      <c r="BT97">
        <v>0</v>
      </c>
      <c r="BU97">
        <v>0</v>
      </c>
      <c r="BV97">
        <v>0</v>
      </c>
      <c r="BW97">
        <v>5.87</v>
      </c>
      <c r="BX97">
        <v>0</v>
      </c>
      <c r="BY97">
        <v>0.27</v>
      </c>
      <c r="BZ97">
        <v>0</v>
      </c>
      <c r="CA97">
        <v>0</v>
      </c>
      <c r="CB97">
        <v>1.97</v>
      </c>
      <c r="CC97">
        <v>1.34</v>
      </c>
      <c r="CD97">
        <v>0.88</v>
      </c>
      <c r="CE97">
        <v>0</v>
      </c>
      <c r="CF97">
        <v>0.17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34.045280000000005</v>
      </c>
    </row>
    <row r="98" spans="1:114">
      <c r="A98" t="s">
        <v>140</v>
      </c>
      <c r="B98">
        <v>0</v>
      </c>
      <c r="C98">
        <v>46.58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100.584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121.22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41.276000000000003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0</v>
      </c>
      <c r="AN98">
        <v>0.62687999999999999</v>
      </c>
      <c r="AO98">
        <v>0</v>
      </c>
      <c r="AP98">
        <v>1.1529</v>
      </c>
      <c r="AQ98">
        <v>0</v>
      </c>
      <c r="AR98">
        <v>6.6239999999999997</v>
      </c>
      <c r="AS98">
        <v>10.492559999999999</v>
      </c>
      <c r="AT98">
        <v>7.4984000000000002</v>
      </c>
      <c r="AU98">
        <v>0</v>
      </c>
      <c r="AV98">
        <v>0</v>
      </c>
      <c r="AW98">
        <v>0</v>
      </c>
      <c r="AX98">
        <v>1.143</v>
      </c>
      <c r="AY98">
        <v>0</v>
      </c>
      <c r="AZ98">
        <f t="shared" si="3"/>
        <v>34.475279999999998</v>
      </c>
      <c r="BA98">
        <f t="shared" si="4"/>
        <v>2808.7629729999999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0</v>
      </c>
      <c r="BR98">
        <v>0</v>
      </c>
      <c r="BS98">
        <v>0.94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0.27</v>
      </c>
      <c r="BZ98">
        <v>0</v>
      </c>
      <c r="CA98">
        <v>0</v>
      </c>
      <c r="CB98">
        <v>1.97</v>
      </c>
      <c r="CC98">
        <v>1.34</v>
      </c>
      <c r="CD98">
        <v>0.88</v>
      </c>
      <c r="CE98">
        <v>0</v>
      </c>
      <c r="CF98">
        <v>0.17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34.475279999999998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1.0869853999999999</v>
      </c>
      <c r="D99">
        <f t="shared" si="6"/>
        <v>2.1920000000000009E-2</v>
      </c>
      <c r="E99">
        <f t="shared" si="6"/>
        <v>0</v>
      </c>
      <c r="F99">
        <f t="shared" si="6"/>
        <v>1.6254732000000014</v>
      </c>
      <c r="G99">
        <f t="shared" si="6"/>
        <v>0.19792500000000002</v>
      </c>
      <c r="H99">
        <f t="shared" si="6"/>
        <v>0</v>
      </c>
      <c r="I99">
        <f t="shared" si="6"/>
        <v>2.3627238749999999</v>
      </c>
      <c r="J99">
        <f t="shared" si="6"/>
        <v>3.6290250000000017E-2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3.0174279999999953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9.3715499999999993E-3</v>
      </c>
      <c r="U99">
        <f t="shared" si="6"/>
        <v>8.3753999999999849</v>
      </c>
      <c r="V99">
        <f t="shared" si="6"/>
        <v>0.43536801599999975</v>
      </c>
      <c r="W99">
        <f t="shared" si="6"/>
        <v>1.0202152499999981</v>
      </c>
      <c r="X99">
        <f t="shared" si="6"/>
        <v>2.3404370125000007</v>
      </c>
      <c r="Y99">
        <f t="shared" si="6"/>
        <v>0</v>
      </c>
      <c r="Z99">
        <f t="shared" si="6"/>
        <v>6.5586949999999991E-2</v>
      </c>
      <c r="AA99">
        <f t="shared" si="6"/>
        <v>8.7682889999999999E-2</v>
      </c>
      <c r="AB99">
        <f t="shared" si="6"/>
        <v>0.13616973999999996</v>
      </c>
      <c r="AC99">
        <f t="shared" si="6"/>
        <v>0.11033647425000001</v>
      </c>
      <c r="AD99">
        <f t="shared" si="6"/>
        <v>0.13936564999999998</v>
      </c>
      <c r="AE99">
        <f t="shared" si="6"/>
        <v>0.27900228599999999</v>
      </c>
      <c r="AF99">
        <f t="shared" si="6"/>
        <v>0.3621024000000001</v>
      </c>
      <c r="AG99">
        <f t="shared" si="6"/>
        <v>1.0888704</v>
      </c>
      <c r="AH99">
        <f t="shared" si="6"/>
        <v>0.60720550000000018</v>
      </c>
      <c r="AI99">
        <f t="shared" si="6"/>
        <v>5.6057499999999982E-2</v>
      </c>
      <c r="AJ99">
        <f t="shared" si="6"/>
        <v>0</v>
      </c>
      <c r="AK99">
        <f t="shared" si="6"/>
        <v>1.3097400000000032</v>
      </c>
      <c r="AL99">
        <f t="shared" si="6"/>
        <v>0.21857220000000036</v>
      </c>
      <c r="AM99">
        <f t="shared" si="6"/>
        <v>4.7092849999999999E-2</v>
      </c>
      <c r="AN99">
        <f t="shared" si="6"/>
        <v>1.4878604999999998E-2</v>
      </c>
      <c r="AO99">
        <f t="shared" si="6"/>
        <v>0</v>
      </c>
      <c r="AP99">
        <f t="shared" si="6"/>
        <v>4.605194999999996E-2</v>
      </c>
      <c r="AQ99">
        <f t="shared" si="6"/>
        <v>0.65207999999999999</v>
      </c>
      <c r="AR99">
        <f t="shared" si="6"/>
        <v>0.25679039999999997</v>
      </c>
      <c r="AS99">
        <f t="shared" si="6"/>
        <v>0.27112506000000003</v>
      </c>
      <c r="AT99">
        <f t="shared" si="6"/>
        <v>0.26090930000000012</v>
      </c>
      <c r="AU99">
        <f t="shared" si="6"/>
        <v>0</v>
      </c>
      <c r="AV99">
        <f t="shared" si="6"/>
        <v>8.2199999999999999E-3</v>
      </c>
      <c r="AW99">
        <f t="shared" si="6"/>
        <v>1.6965000000000001E-2</v>
      </c>
      <c r="AX99">
        <f t="shared" si="6"/>
        <v>2.9003625000000012E-2</v>
      </c>
      <c r="AY99">
        <f t="shared" si="6"/>
        <v>0</v>
      </c>
      <c r="AZ99">
        <f t="shared" si="6"/>
        <v>0.80807014200000005</v>
      </c>
      <c r="BA99">
        <f>SUM(B99:AZ99)</f>
        <v>69.941859731749986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0</v>
      </c>
      <c r="BR99">
        <f t="shared" si="8"/>
        <v>2.6821220000000003E-3</v>
      </c>
      <c r="BS99">
        <f t="shared" si="8"/>
        <v>2.2559999999999969E-2</v>
      </c>
      <c r="BT99">
        <f t="shared" si="8"/>
        <v>5.7750000000000015E-3</v>
      </c>
      <c r="BU99">
        <f t="shared" si="8"/>
        <v>0</v>
      </c>
      <c r="BV99">
        <f t="shared" si="8"/>
        <v>0</v>
      </c>
      <c r="BW99">
        <f t="shared" si="8"/>
        <v>0.11842750000000023</v>
      </c>
      <c r="BX99">
        <f t="shared" si="8"/>
        <v>0</v>
      </c>
      <c r="BY99">
        <f t="shared" si="8"/>
        <v>6.4799999999999918E-3</v>
      </c>
      <c r="BZ99">
        <f t="shared" si="8"/>
        <v>0</v>
      </c>
      <c r="CA99">
        <f t="shared" si="8"/>
        <v>0</v>
      </c>
      <c r="CB99">
        <f t="shared" si="8"/>
        <v>4.7179999999999986E-2</v>
      </c>
      <c r="CC99">
        <f t="shared" si="8"/>
        <v>3.2840000000000001E-2</v>
      </c>
      <c r="CD99">
        <f t="shared" si="8"/>
        <v>2.1025000000000002E-2</v>
      </c>
      <c r="CE99">
        <f t="shared" si="8"/>
        <v>0</v>
      </c>
      <c r="CF99">
        <f t="shared" si="8"/>
        <v>4.2299999999999994E-3</v>
      </c>
      <c r="CG99">
        <f t="shared" si="8"/>
        <v>9.0479999999999949E-2</v>
      </c>
      <c r="CH99">
        <f t="shared" si="8"/>
        <v>4.8537999999999993E-3</v>
      </c>
      <c r="CI99">
        <f t="shared" si="8"/>
        <v>0.12815999999999975</v>
      </c>
      <c r="CJ99">
        <f t="shared" si="8"/>
        <v>4.6079999999999934E-2</v>
      </c>
      <c r="CK99">
        <f t="shared" si="8"/>
        <v>4.2450000000000022E-2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2.3886719999999965E-2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0.80807014200000005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361.92719099999999</v>
      </c>
      <c r="L3">
        <v>344.18090000000001</v>
      </c>
      <c r="M3">
        <v>92.92</v>
      </c>
      <c r="N3">
        <v>119.15625</v>
      </c>
      <c r="O3">
        <v>124.7899</v>
      </c>
      <c r="P3">
        <v>122.99679999999999</v>
      </c>
      <c r="Q3">
        <v>11.928946</v>
      </c>
      <c r="R3">
        <v>31.928000000000001</v>
      </c>
      <c r="S3">
        <v>14.663129</v>
      </c>
      <c r="T3">
        <v>0</v>
      </c>
      <c r="U3">
        <v>348.97500000000002</v>
      </c>
      <c r="V3">
        <v>13.352781999999999</v>
      </c>
      <c r="W3">
        <v>39.277681999999999</v>
      </c>
      <c r="X3">
        <v>81.082320999999993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54.572499999999998</v>
      </c>
      <c r="AL3">
        <v>12.782</v>
      </c>
      <c r="AM3">
        <v>0</v>
      </c>
      <c r="AN3">
        <v>0.60729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75.277419999999992</v>
      </c>
      <c r="BA3">
        <f>SUM(B3:AZ3)</f>
        <v>1961.6126909999996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4.58</v>
      </c>
      <c r="BI3">
        <v>1.33</v>
      </c>
      <c r="BJ3">
        <v>0.88</v>
      </c>
      <c r="BK3">
        <v>1.73</v>
      </c>
      <c r="BL3">
        <v>0</v>
      </c>
      <c r="BM3">
        <v>0.08</v>
      </c>
      <c r="BN3">
        <v>2.34</v>
      </c>
      <c r="BO3">
        <v>3.77</v>
      </c>
      <c r="BP3">
        <v>0.27</v>
      </c>
      <c r="BQ3">
        <v>2.0099999999999998</v>
      </c>
      <c r="BR3">
        <v>2.19</v>
      </c>
      <c r="BS3">
        <v>0.94</v>
      </c>
      <c r="BT3">
        <v>2.9693719999999999</v>
      </c>
      <c r="BU3">
        <v>1.342031</v>
      </c>
      <c r="BV3">
        <v>2.0614020000000002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2.839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75.277419999999992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361.89180499999998</v>
      </c>
      <c r="L4">
        <v>344.18090000000001</v>
      </c>
      <c r="M4">
        <v>92.92</v>
      </c>
      <c r="N4">
        <v>119.15625</v>
      </c>
      <c r="O4">
        <v>124.7899</v>
      </c>
      <c r="P4">
        <v>122.99679999999999</v>
      </c>
      <c r="Q4">
        <v>11.928946</v>
      </c>
      <c r="R4">
        <v>31.928000000000001</v>
      </c>
      <c r="S4">
        <v>13.945135000000001</v>
      </c>
      <c r="T4">
        <v>0</v>
      </c>
      <c r="U4">
        <v>348.97500000000002</v>
      </c>
      <c r="V4">
        <v>7.9671000000000003</v>
      </c>
      <c r="W4">
        <v>37.164499999999997</v>
      </c>
      <c r="X4">
        <v>78.169300000000007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0.60729</v>
      </c>
      <c r="AO4">
        <v>0</v>
      </c>
      <c r="AP4">
        <v>5.6364000000000001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74.897986999999986</v>
      </c>
      <c r="BA4">
        <f t="shared" ref="BA4:BA67" si="1">SUM(B4:AZ4)</f>
        <v>1944.325893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4.2</v>
      </c>
      <c r="BI4">
        <v>1.33</v>
      </c>
      <c r="BJ4">
        <v>0.88</v>
      </c>
      <c r="BK4">
        <v>1.73</v>
      </c>
      <c r="BL4">
        <v>0</v>
      </c>
      <c r="BM4">
        <v>0.08</v>
      </c>
      <c r="BN4">
        <v>2.34</v>
      </c>
      <c r="BO4">
        <v>3.77</v>
      </c>
      <c r="BP4">
        <v>0.27</v>
      </c>
      <c r="BQ4">
        <v>2.0099999999999998</v>
      </c>
      <c r="BR4">
        <v>2.19</v>
      </c>
      <c r="BS4">
        <v>0.94</v>
      </c>
      <c r="BT4">
        <v>2.9693719999999999</v>
      </c>
      <c r="BU4">
        <v>1.342031</v>
      </c>
      <c r="BV4">
        <v>2.0619689999999999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2.839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74.897986999999986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361.92719099999999</v>
      </c>
      <c r="L5">
        <v>344.18090000000001</v>
      </c>
      <c r="M5">
        <v>92.92</v>
      </c>
      <c r="N5">
        <v>119.15625</v>
      </c>
      <c r="O5">
        <v>124.7899</v>
      </c>
      <c r="P5">
        <v>122.99679999999999</v>
      </c>
      <c r="Q5">
        <v>11.928946</v>
      </c>
      <c r="R5">
        <v>31.928000000000001</v>
      </c>
      <c r="S5">
        <v>13.945135000000001</v>
      </c>
      <c r="T5">
        <v>0</v>
      </c>
      <c r="U5">
        <v>348.97500000000002</v>
      </c>
      <c r="V5">
        <v>7.9671000000000003</v>
      </c>
      <c r="W5">
        <v>37.164499999999997</v>
      </c>
      <c r="X5">
        <v>78.169300000000007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0.60729</v>
      </c>
      <c r="AO5">
        <v>0</v>
      </c>
      <c r="AP5">
        <v>5.6364000000000001</v>
      </c>
      <c r="AQ5">
        <v>0</v>
      </c>
      <c r="AR5">
        <v>3.3119999999999998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74.897986999999986</v>
      </c>
      <c r="BA5">
        <f t="shared" si="1"/>
        <v>1920.073279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4.2</v>
      </c>
      <c r="BI5">
        <v>1.33</v>
      </c>
      <c r="BJ5">
        <v>0.88</v>
      </c>
      <c r="BK5">
        <v>1.73</v>
      </c>
      <c r="BL5">
        <v>0</v>
      </c>
      <c r="BM5">
        <v>0.08</v>
      </c>
      <c r="BN5">
        <v>2.34</v>
      </c>
      <c r="BO5">
        <v>3.77</v>
      </c>
      <c r="BP5">
        <v>0.27</v>
      </c>
      <c r="BQ5">
        <v>2.0099999999999998</v>
      </c>
      <c r="BR5">
        <v>2.19</v>
      </c>
      <c r="BS5">
        <v>0.94</v>
      </c>
      <c r="BT5">
        <v>2.9693719999999999</v>
      </c>
      <c r="BU5">
        <v>1.342031</v>
      </c>
      <c r="BV5">
        <v>2.0619689999999999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2.839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74.897986999999986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361.89180499999998</v>
      </c>
      <c r="L6">
        <v>344.18090000000001</v>
      </c>
      <c r="M6">
        <v>92.92</v>
      </c>
      <c r="N6">
        <v>119.15625</v>
      </c>
      <c r="O6">
        <v>124.7899</v>
      </c>
      <c r="P6">
        <v>122.99679999999999</v>
      </c>
      <c r="Q6">
        <v>11.673111</v>
      </c>
      <c r="R6">
        <v>24.9269</v>
      </c>
      <c r="S6">
        <v>11.318889</v>
      </c>
      <c r="T6">
        <v>0</v>
      </c>
      <c r="U6">
        <v>348.97500000000002</v>
      </c>
      <c r="V6">
        <v>7.9671000000000003</v>
      </c>
      <c r="W6">
        <v>37.164499999999997</v>
      </c>
      <c r="X6">
        <v>78.169300000000007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0.60729</v>
      </c>
      <c r="AO6">
        <v>0</v>
      </c>
      <c r="AP6">
        <v>5.6364000000000001</v>
      </c>
      <c r="AQ6">
        <v>0</v>
      </c>
      <c r="AR6">
        <v>3.3119999999999998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74.897986999999986</v>
      </c>
      <c r="BA6">
        <f t="shared" si="1"/>
        <v>1910.1547119999998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4.2</v>
      </c>
      <c r="BI6">
        <v>1.33</v>
      </c>
      <c r="BJ6">
        <v>0.88</v>
      </c>
      <c r="BK6">
        <v>1.73</v>
      </c>
      <c r="BL6">
        <v>0</v>
      </c>
      <c r="BM6">
        <v>0.08</v>
      </c>
      <c r="BN6">
        <v>2.34</v>
      </c>
      <c r="BO6">
        <v>3.77</v>
      </c>
      <c r="BP6">
        <v>0.27</v>
      </c>
      <c r="BQ6">
        <v>2.0099999999999998</v>
      </c>
      <c r="BR6">
        <v>2.19</v>
      </c>
      <c r="BS6">
        <v>0.94</v>
      </c>
      <c r="BT6">
        <v>2.9693719999999999</v>
      </c>
      <c r="BU6">
        <v>1.342031</v>
      </c>
      <c r="BV6">
        <v>2.0619689999999999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2.839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74.897986999999986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361.92719099999999</v>
      </c>
      <c r="L7">
        <v>344.18090000000001</v>
      </c>
      <c r="M7">
        <v>92.92</v>
      </c>
      <c r="N7">
        <v>119.15625</v>
      </c>
      <c r="O7">
        <v>124.7899</v>
      </c>
      <c r="P7">
        <v>122.99679999999999</v>
      </c>
      <c r="Q7">
        <v>11.134936</v>
      </c>
      <c r="R7">
        <v>24.9269</v>
      </c>
      <c r="S7">
        <v>10.274387000000001</v>
      </c>
      <c r="T7">
        <v>0</v>
      </c>
      <c r="U7">
        <v>348.97500000000002</v>
      </c>
      <c r="V7">
        <v>7.9671000000000003</v>
      </c>
      <c r="W7">
        <v>37.164499999999997</v>
      </c>
      <c r="X7">
        <v>66.251925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0.60729</v>
      </c>
      <c r="AO7">
        <v>0</v>
      </c>
      <c r="AP7">
        <v>5.6364000000000001</v>
      </c>
      <c r="AQ7">
        <v>0</v>
      </c>
      <c r="AR7">
        <v>3.3119999999999998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74.897986999999986</v>
      </c>
      <c r="BA7">
        <f t="shared" si="1"/>
        <v>1896.6900459999999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4.2</v>
      </c>
      <c r="BI7">
        <v>1.33</v>
      </c>
      <c r="BJ7">
        <v>0.88</v>
      </c>
      <c r="BK7">
        <v>1.73</v>
      </c>
      <c r="BL7">
        <v>0</v>
      </c>
      <c r="BM7">
        <v>0.08</v>
      </c>
      <c r="BN7">
        <v>2.34</v>
      </c>
      <c r="BO7">
        <v>3.77</v>
      </c>
      <c r="BP7">
        <v>0.27</v>
      </c>
      <c r="BQ7">
        <v>2.0099999999999998</v>
      </c>
      <c r="BR7">
        <v>2.19</v>
      </c>
      <c r="BS7">
        <v>0.94</v>
      </c>
      <c r="BT7">
        <v>2.9693719999999999</v>
      </c>
      <c r="BU7">
        <v>1.342031</v>
      </c>
      <c r="BV7">
        <v>2.0619689999999999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2.839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74.897986999999986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361.89180499999998</v>
      </c>
      <c r="L8">
        <v>344.18090000000001</v>
      </c>
      <c r="M8">
        <v>92.92</v>
      </c>
      <c r="N8">
        <v>119.15625</v>
      </c>
      <c r="O8">
        <v>124.7899</v>
      </c>
      <c r="P8">
        <v>122.99679999999999</v>
      </c>
      <c r="Q8">
        <v>11.134936</v>
      </c>
      <c r="R8">
        <v>24.9269</v>
      </c>
      <c r="S8">
        <v>10.274387000000001</v>
      </c>
      <c r="T8">
        <v>0</v>
      </c>
      <c r="U8">
        <v>348.97500000000002</v>
      </c>
      <c r="V8">
        <v>7.9671000000000003</v>
      </c>
      <c r="W8">
        <v>30.168900000000001</v>
      </c>
      <c r="X8">
        <v>64.680899999999994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3.3119999999999998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74.897986999999986</v>
      </c>
      <c r="BA8">
        <f t="shared" si="1"/>
        <v>1883.6045349999997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4.2</v>
      </c>
      <c r="BI8">
        <v>1.33</v>
      </c>
      <c r="BJ8">
        <v>0.88</v>
      </c>
      <c r="BK8">
        <v>1.73</v>
      </c>
      <c r="BL8">
        <v>0</v>
      </c>
      <c r="BM8">
        <v>0.08</v>
      </c>
      <c r="BN8">
        <v>2.34</v>
      </c>
      <c r="BO8">
        <v>3.77</v>
      </c>
      <c r="BP8">
        <v>0.27</v>
      </c>
      <c r="BQ8">
        <v>2.0099999999999998</v>
      </c>
      <c r="BR8">
        <v>2.19</v>
      </c>
      <c r="BS8">
        <v>0.94</v>
      </c>
      <c r="BT8">
        <v>2.9693719999999999</v>
      </c>
      <c r="BU8">
        <v>1.342031</v>
      </c>
      <c r="BV8">
        <v>2.0619689999999999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2.839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74.897986999999986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361.92719099999999</v>
      </c>
      <c r="L9">
        <v>344.18090000000001</v>
      </c>
      <c r="M9">
        <v>92.92</v>
      </c>
      <c r="N9">
        <v>119.15625</v>
      </c>
      <c r="O9">
        <v>124.7899</v>
      </c>
      <c r="P9">
        <v>122.99679999999999</v>
      </c>
      <c r="Q9">
        <v>11.134936</v>
      </c>
      <c r="R9">
        <v>24.9269</v>
      </c>
      <c r="S9">
        <v>10.274387000000001</v>
      </c>
      <c r="T9">
        <v>0</v>
      </c>
      <c r="U9">
        <v>348.97500000000002</v>
      </c>
      <c r="V9">
        <v>7.9671000000000003</v>
      </c>
      <c r="W9">
        <v>30.168900000000001</v>
      </c>
      <c r="X9">
        <v>64.680899999999994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3.3119999999999998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74.897986999999986</v>
      </c>
      <c r="BA9">
        <f t="shared" si="1"/>
        <v>1883.6399209999997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4.2</v>
      </c>
      <c r="BI9">
        <v>1.33</v>
      </c>
      <c r="BJ9">
        <v>0.88</v>
      </c>
      <c r="BK9">
        <v>1.73</v>
      </c>
      <c r="BL9">
        <v>0</v>
      </c>
      <c r="BM9">
        <v>0.08</v>
      </c>
      <c r="BN9">
        <v>2.34</v>
      </c>
      <c r="BO9">
        <v>3.77</v>
      </c>
      <c r="BP9">
        <v>0.27</v>
      </c>
      <c r="BQ9">
        <v>2.0099999999999998</v>
      </c>
      <c r="BR9">
        <v>2.19</v>
      </c>
      <c r="BS9">
        <v>0.94</v>
      </c>
      <c r="BT9">
        <v>2.9693719999999999</v>
      </c>
      <c r="BU9">
        <v>1.342031</v>
      </c>
      <c r="BV9">
        <v>2.0619689999999999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2.839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74.897986999999986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361.89180499999998</v>
      </c>
      <c r="L10">
        <v>344.18090000000001</v>
      </c>
      <c r="M10">
        <v>92.92</v>
      </c>
      <c r="N10">
        <v>119.15625</v>
      </c>
      <c r="O10">
        <v>124.7899</v>
      </c>
      <c r="P10">
        <v>122.99679999999999</v>
      </c>
      <c r="Q10">
        <v>11.134936</v>
      </c>
      <c r="R10">
        <v>24.9269</v>
      </c>
      <c r="S10">
        <v>10.274387000000001</v>
      </c>
      <c r="T10">
        <v>0</v>
      </c>
      <c r="U10">
        <v>348.97500000000002</v>
      </c>
      <c r="V10">
        <v>7.9671000000000003</v>
      </c>
      <c r="W10">
        <v>30.168900000000001</v>
      </c>
      <c r="X10">
        <v>64.680899999999994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3.3119999999999998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74.897986999999986</v>
      </c>
      <c r="BA10">
        <f t="shared" si="1"/>
        <v>1883.6045349999997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4.2</v>
      </c>
      <c r="BI10">
        <v>1.33</v>
      </c>
      <c r="BJ10">
        <v>0.88</v>
      </c>
      <c r="BK10">
        <v>1.73</v>
      </c>
      <c r="BL10">
        <v>0</v>
      </c>
      <c r="BM10">
        <v>0.08</v>
      </c>
      <c r="BN10">
        <v>2.34</v>
      </c>
      <c r="BO10">
        <v>3.77</v>
      </c>
      <c r="BP10">
        <v>0.27</v>
      </c>
      <c r="BQ10">
        <v>2.0099999999999998</v>
      </c>
      <c r="BR10">
        <v>2.19</v>
      </c>
      <c r="BS10">
        <v>0.94</v>
      </c>
      <c r="BT10">
        <v>2.9693719999999999</v>
      </c>
      <c r="BU10">
        <v>1.342031</v>
      </c>
      <c r="BV10">
        <v>2.0619689999999999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2.839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74.897986999999986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373.96109100000001</v>
      </c>
      <c r="L11">
        <v>344.18090000000001</v>
      </c>
      <c r="M11">
        <v>92.92</v>
      </c>
      <c r="N11">
        <v>119.15625</v>
      </c>
      <c r="O11">
        <v>124.7899</v>
      </c>
      <c r="P11">
        <v>122.99679999999999</v>
      </c>
      <c r="Q11">
        <v>11.320121</v>
      </c>
      <c r="R11">
        <v>24.9269</v>
      </c>
      <c r="S11">
        <v>12.876410999999999</v>
      </c>
      <c r="T11">
        <v>0</v>
      </c>
      <c r="U11">
        <v>348.97500000000002</v>
      </c>
      <c r="V11">
        <v>7.9671000000000003</v>
      </c>
      <c r="W11">
        <v>30.168900000000001</v>
      </c>
      <c r="X11">
        <v>64.680899999999994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3.3119999999999998</v>
      </c>
      <c r="AS11">
        <v>16.680479999999999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74.897986999999986</v>
      </c>
      <c r="BA11">
        <f t="shared" si="1"/>
        <v>1898.4610299999997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4.2</v>
      </c>
      <c r="BI11">
        <v>1.33</v>
      </c>
      <c r="BJ11">
        <v>0.88</v>
      </c>
      <c r="BK11">
        <v>1.73</v>
      </c>
      <c r="BL11">
        <v>0</v>
      </c>
      <c r="BM11">
        <v>0.08</v>
      </c>
      <c r="BN11">
        <v>2.34</v>
      </c>
      <c r="BO11">
        <v>3.77</v>
      </c>
      <c r="BP11">
        <v>0.27</v>
      </c>
      <c r="BQ11">
        <v>2.0099999999999998</v>
      </c>
      <c r="BR11">
        <v>2.19</v>
      </c>
      <c r="BS11">
        <v>0.94</v>
      </c>
      <c r="BT11">
        <v>2.9693719999999999</v>
      </c>
      <c r="BU11">
        <v>1.342031</v>
      </c>
      <c r="BV11">
        <v>2.0619689999999999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2.839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74.897986999999986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373.95451200000002</v>
      </c>
      <c r="L12">
        <v>344.18090000000001</v>
      </c>
      <c r="M12">
        <v>92.92</v>
      </c>
      <c r="N12">
        <v>119.15625</v>
      </c>
      <c r="O12">
        <v>124.7899</v>
      </c>
      <c r="P12">
        <v>122.99679999999999</v>
      </c>
      <c r="Q12">
        <v>11.320121</v>
      </c>
      <c r="R12">
        <v>24.9269</v>
      </c>
      <c r="S12">
        <v>12.876410999999999</v>
      </c>
      <c r="T12">
        <v>0</v>
      </c>
      <c r="U12">
        <v>348.97500000000002</v>
      </c>
      <c r="V12">
        <v>7.9671000000000003</v>
      </c>
      <c r="W12">
        <v>30.168900000000001</v>
      </c>
      <c r="X12">
        <v>64.680899999999994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3.3119999999999998</v>
      </c>
      <c r="AS12">
        <v>16.680479999999999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74.897986999999986</v>
      </c>
      <c r="BA12">
        <f t="shared" si="1"/>
        <v>1898.4544509999998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4.2</v>
      </c>
      <c r="BI12">
        <v>1.33</v>
      </c>
      <c r="BJ12">
        <v>0.88</v>
      </c>
      <c r="BK12">
        <v>1.73</v>
      </c>
      <c r="BL12">
        <v>0</v>
      </c>
      <c r="BM12">
        <v>0.08</v>
      </c>
      <c r="BN12">
        <v>2.34</v>
      </c>
      <c r="BO12">
        <v>3.77</v>
      </c>
      <c r="BP12">
        <v>0.27</v>
      </c>
      <c r="BQ12">
        <v>2.0099999999999998</v>
      </c>
      <c r="BR12">
        <v>2.19</v>
      </c>
      <c r="BS12">
        <v>0.94</v>
      </c>
      <c r="BT12">
        <v>2.9693719999999999</v>
      </c>
      <c r="BU12">
        <v>1.342031</v>
      </c>
      <c r="BV12">
        <v>2.0619689999999999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2.839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74.897986999999986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373.96109100000001</v>
      </c>
      <c r="L13">
        <v>344.18090000000001</v>
      </c>
      <c r="M13">
        <v>92.92</v>
      </c>
      <c r="N13">
        <v>119.15625</v>
      </c>
      <c r="O13">
        <v>124.7899</v>
      </c>
      <c r="P13">
        <v>122.99679999999999</v>
      </c>
      <c r="Q13">
        <v>11.320121</v>
      </c>
      <c r="R13">
        <v>24.9269</v>
      </c>
      <c r="S13">
        <v>12.876410999999999</v>
      </c>
      <c r="T13">
        <v>0</v>
      </c>
      <c r="U13">
        <v>348.97500000000002</v>
      </c>
      <c r="V13">
        <v>7.9671000000000003</v>
      </c>
      <c r="W13">
        <v>30.168900000000001</v>
      </c>
      <c r="X13">
        <v>64.680899999999994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3.3119999999999998</v>
      </c>
      <c r="AS13">
        <v>5.1117600000000003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74.897986999999986</v>
      </c>
      <c r="BA13">
        <f t="shared" si="1"/>
        <v>1886.8923099999997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4.2</v>
      </c>
      <c r="BI13">
        <v>1.33</v>
      </c>
      <c r="BJ13">
        <v>0.88</v>
      </c>
      <c r="BK13">
        <v>1.73</v>
      </c>
      <c r="BL13">
        <v>0</v>
      </c>
      <c r="BM13">
        <v>0.08</v>
      </c>
      <c r="BN13">
        <v>2.34</v>
      </c>
      <c r="BO13">
        <v>3.77</v>
      </c>
      <c r="BP13">
        <v>0.27</v>
      </c>
      <c r="BQ13">
        <v>2.0099999999999998</v>
      </c>
      <c r="BR13">
        <v>2.19</v>
      </c>
      <c r="BS13">
        <v>0.94</v>
      </c>
      <c r="BT13">
        <v>2.9693719999999999</v>
      </c>
      <c r="BU13">
        <v>1.342031</v>
      </c>
      <c r="BV13">
        <v>2.0619689999999999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2.839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74.897986999999986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373.95451200000002</v>
      </c>
      <c r="L14">
        <v>344.18090000000001</v>
      </c>
      <c r="M14">
        <v>92.92</v>
      </c>
      <c r="N14">
        <v>119.15625</v>
      </c>
      <c r="O14">
        <v>124.7899</v>
      </c>
      <c r="P14">
        <v>122.99679999999999</v>
      </c>
      <c r="Q14">
        <v>11.320121</v>
      </c>
      <c r="R14">
        <v>24.9269</v>
      </c>
      <c r="S14">
        <v>12.876410999999999</v>
      </c>
      <c r="T14">
        <v>0</v>
      </c>
      <c r="U14">
        <v>348.97500000000002</v>
      </c>
      <c r="V14">
        <v>7.9671000000000003</v>
      </c>
      <c r="W14">
        <v>30.168900000000001</v>
      </c>
      <c r="X14">
        <v>64.680899999999994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3.3119999999999998</v>
      </c>
      <c r="AS14">
        <v>5.1117600000000003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74.897986999999986</v>
      </c>
      <c r="BA14">
        <f t="shared" si="1"/>
        <v>1886.8857309999999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4.2</v>
      </c>
      <c r="BI14">
        <v>1.33</v>
      </c>
      <c r="BJ14">
        <v>0.88</v>
      </c>
      <c r="BK14">
        <v>1.73</v>
      </c>
      <c r="BL14">
        <v>0</v>
      </c>
      <c r="BM14">
        <v>0.08</v>
      </c>
      <c r="BN14">
        <v>2.34</v>
      </c>
      <c r="BO14">
        <v>3.77</v>
      </c>
      <c r="BP14">
        <v>0.27</v>
      </c>
      <c r="BQ14">
        <v>2.0099999999999998</v>
      </c>
      <c r="BR14">
        <v>2.19</v>
      </c>
      <c r="BS14">
        <v>0.94</v>
      </c>
      <c r="BT14">
        <v>2.9693719999999999</v>
      </c>
      <c r="BU14">
        <v>1.342031</v>
      </c>
      <c r="BV14">
        <v>2.0619689999999999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2.839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74.897986999999986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373.96109100000001</v>
      </c>
      <c r="L15">
        <v>344.18090000000001</v>
      </c>
      <c r="M15">
        <v>92.92</v>
      </c>
      <c r="N15">
        <v>119.15625</v>
      </c>
      <c r="O15">
        <v>124.7899</v>
      </c>
      <c r="P15">
        <v>122.99679999999999</v>
      </c>
      <c r="Q15">
        <v>11.320121</v>
      </c>
      <c r="R15">
        <v>24.9269</v>
      </c>
      <c r="S15">
        <v>12.876410999999999</v>
      </c>
      <c r="T15">
        <v>0</v>
      </c>
      <c r="U15">
        <v>348.97500000000002</v>
      </c>
      <c r="V15">
        <v>7.9671000000000003</v>
      </c>
      <c r="W15">
        <v>30.168900000000001</v>
      </c>
      <c r="X15">
        <v>64.680899999999994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3.3119999999999998</v>
      </c>
      <c r="AS15">
        <v>5.1117600000000003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74.897986999999986</v>
      </c>
      <c r="BA15">
        <f t="shared" si="1"/>
        <v>1886.8923099999997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4.2</v>
      </c>
      <c r="BI15">
        <v>1.33</v>
      </c>
      <c r="BJ15">
        <v>0.88</v>
      </c>
      <c r="BK15">
        <v>1.73</v>
      </c>
      <c r="BL15">
        <v>0</v>
      </c>
      <c r="BM15">
        <v>0.08</v>
      </c>
      <c r="BN15">
        <v>2.34</v>
      </c>
      <c r="BO15">
        <v>3.77</v>
      </c>
      <c r="BP15">
        <v>0.27</v>
      </c>
      <c r="BQ15">
        <v>2.0099999999999998</v>
      </c>
      <c r="BR15">
        <v>2.19</v>
      </c>
      <c r="BS15">
        <v>0.94</v>
      </c>
      <c r="BT15">
        <v>2.9693719999999999</v>
      </c>
      <c r="BU15">
        <v>1.342031</v>
      </c>
      <c r="BV15">
        <v>2.0619689999999999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2.839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74.897986999999986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373.95451200000002</v>
      </c>
      <c r="L16">
        <v>344.18090000000001</v>
      </c>
      <c r="M16">
        <v>92.92</v>
      </c>
      <c r="N16">
        <v>119.15625</v>
      </c>
      <c r="O16">
        <v>124.7899</v>
      </c>
      <c r="P16">
        <v>122.99679999999999</v>
      </c>
      <c r="Q16">
        <v>11.320121</v>
      </c>
      <c r="R16">
        <v>24.9269</v>
      </c>
      <c r="S16">
        <v>12.876410999999999</v>
      </c>
      <c r="T16">
        <v>0</v>
      </c>
      <c r="U16">
        <v>348.97500000000002</v>
      </c>
      <c r="V16">
        <v>7.9671000000000003</v>
      </c>
      <c r="W16">
        <v>30.168900000000001</v>
      </c>
      <c r="X16">
        <v>64.680899999999994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3.3119999999999998</v>
      </c>
      <c r="AS16">
        <v>5.1117600000000003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74.897986999999986</v>
      </c>
      <c r="BA16">
        <f t="shared" si="1"/>
        <v>1886.8857309999999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4.2</v>
      </c>
      <c r="BI16">
        <v>1.33</v>
      </c>
      <c r="BJ16">
        <v>0.88</v>
      </c>
      <c r="BK16">
        <v>1.73</v>
      </c>
      <c r="BL16">
        <v>0</v>
      </c>
      <c r="BM16">
        <v>0.08</v>
      </c>
      <c r="BN16">
        <v>2.34</v>
      </c>
      <c r="BO16">
        <v>3.77</v>
      </c>
      <c r="BP16">
        <v>0.27</v>
      </c>
      <c r="BQ16">
        <v>2.0099999999999998</v>
      </c>
      <c r="BR16">
        <v>2.19</v>
      </c>
      <c r="BS16">
        <v>0.94</v>
      </c>
      <c r="BT16">
        <v>2.9693719999999999</v>
      </c>
      <c r="BU16">
        <v>1.342031</v>
      </c>
      <c r="BV16">
        <v>2.0619689999999999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2.839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74.897986999999986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373.96109100000001</v>
      </c>
      <c r="L17">
        <v>344.18090000000001</v>
      </c>
      <c r="M17">
        <v>92.92</v>
      </c>
      <c r="N17">
        <v>119.15625</v>
      </c>
      <c r="O17">
        <v>124.7899</v>
      </c>
      <c r="P17">
        <v>122.99679999999999</v>
      </c>
      <c r="Q17">
        <v>11.320121</v>
      </c>
      <c r="R17">
        <v>24.9269</v>
      </c>
      <c r="S17">
        <v>12.876410999999999</v>
      </c>
      <c r="T17">
        <v>0</v>
      </c>
      <c r="U17">
        <v>348.97500000000002</v>
      </c>
      <c r="V17">
        <v>7.9671000000000003</v>
      </c>
      <c r="W17">
        <v>30.168900000000001</v>
      </c>
      <c r="X17">
        <v>64.680899999999994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3.3119999999999998</v>
      </c>
      <c r="AS17">
        <v>5.1117600000000003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74.897986999999986</v>
      </c>
      <c r="BA17">
        <f t="shared" si="1"/>
        <v>1886.8923099999997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4.2</v>
      </c>
      <c r="BI17">
        <v>1.33</v>
      </c>
      <c r="BJ17">
        <v>0.88</v>
      </c>
      <c r="BK17">
        <v>1.73</v>
      </c>
      <c r="BL17">
        <v>0</v>
      </c>
      <c r="BM17">
        <v>0.08</v>
      </c>
      <c r="BN17">
        <v>2.34</v>
      </c>
      <c r="BO17">
        <v>3.77</v>
      </c>
      <c r="BP17">
        <v>0.27</v>
      </c>
      <c r="BQ17">
        <v>2.0099999999999998</v>
      </c>
      <c r="BR17">
        <v>2.19</v>
      </c>
      <c r="BS17">
        <v>0.94</v>
      </c>
      <c r="BT17">
        <v>2.9693719999999999</v>
      </c>
      <c r="BU17">
        <v>1.342031</v>
      </c>
      <c r="BV17">
        <v>2.0619689999999999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2.839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74.897986999999986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373.95451200000002</v>
      </c>
      <c r="L18">
        <v>344.18090000000001</v>
      </c>
      <c r="M18">
        <v>92.92</v>
      </c>
      <c r="N18">
        <v>119.15625</v>
      </c>
      <c r="O18">
        <v>124.7899</v>
      </c>
      <c r="P18">
        <v>122.99679999999999</v>
      </c>
      <c r="Q18">
        <v>11.320121</v>
      </c>
      <c r="R18">
        <v>24.9269</v>
      </c>
      <c r="S18">
        <v>12.876410999999999</v>
      </c>
      <c r="T18">
        <v>0</v>
      </c>
      <c r="U18">
        <v>348.97500000000002</v>
      </c>
      <c r="V18">
        <v>7.9671000000000003</v>
      </c>
      <c r="W18">
        <v>30.168900000000001</v>
      </c>
      <c r="X18">
        <v>64.680899999999994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3.3119999999999998</v>
      </c>
      <c r="AS18">
        <v>5.1117600000000003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74.897986999999986</v>
      </c>
      <c r="BA18">
        <f t="shared" si="1"/>
        <v>1886.8857309999999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4.2</v>
      </c>
      <c r="BI18">
        <v>1.33</v>
      </c>
      <c r="BJ18">
        <v>0.88</v>
      </c>
      <c r="BK18">
        <v>1.73</v>
      </c>
      <c r="BL18">
        <v>0</v>
      </c>
      <c r="BM18">
        <v>0.08</v>
      </c>
      <c r="BN18">
        <v>2.34</v>
      </c>
      <c r="BO18">
        <v>3.77</v>
      </c>
      <c r="BP18">
        <v>0.27</v>
      </c>
      <c r="BQ18">
        <v>2.0099999999999998</v>
      </c>
      <c r="BR18">
        <v>2.19</v>
      </c>
      <c r="BS18">
        <v>0.94</v>
      </c>
      <c r="BT18">
        <v>2.9693719999999999</v>
      </c>
      <c r="BU18">
        <v>1.342031</v>
      </c>
      <c r="BV18">
        <v>2.0619689999999999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2.839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74.897986999999986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373.96109100000001</v>
      </c>
      <c r="L19">
        <v>344.18090000000001</v>
      </c>
      <c r="M19">
        <v>92.92</v>
      </c>
      <c r="N19">
        <v>119.15625</v>
      </c>
      <c r="O19">
        <v>124.7899</v>
      </c>
      <c r="P19">
        <v>122.99679999999999</v>
      </c>
      <c r="Q19">
        <v>11.320121</v>
      </c>
      <c r="R19">
        <v>24.9269</v>
      </c>
      <c r="S19">
        <v>12.876410999999999</v>
      </c>
      <c r="T19">
        <v>0</v>
      </c>
      <c r="U19">
        <v>348.97500000000002</v>
      </c>
      <c r="V19">
        <v>7.9671000000000003</v>
      </c>
      <c r="W19">
        <v>30.168900000000001</v>
      </c>
      <c r="X19">
        <v>64.680899999999994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3.3119999999999998</v>
      </c>
      <c r="AS19">
        <v>5.1117600000000003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74.867026999999979</v>
      </c>
      <c r="BA19">
        <f t="shared" si="1"/>
        <v>1886.8613499999997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4.2</v>
      </c>
      <c r="BI19">
        <v>1.33</v>
      </c>
      <c r="BJ19">
        <v>0.88</v>
      </c>
      <c r="BK19">
        <v>1.73</v>
      </c>
      <c r="BL19">
        <v>0</v>
      </c>
      <c r="BM19">
        <v>0.08</v>
      </c>
      <c r="BN19">
        <v>2.34</v>
      </c>
      <c r="BO19">
        <v>3.77</v>
      </c>
      <c r="BP19">
        <v>0.27</v>
      </c>
      <c r="BQ19">
        <v>2.0099999999999998</v>
      </c>
      <c r="BR19">
        <v>2.19</v>
      </c>
      <c r="BS19">
        <v>0.94</v>
      </c>
      <c r="BT19">
        <v>2.9693719999999999</v>
      </c>
      <c r="BU19">
        <v>1.342031</v>
      </c>
      <c r="BV19">
        <v>2.0619689999999999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2.839</v>
      </c>
      <c r="CQ19">
        <v>3.4356</v>
      </c>
      <c r="CR19">
        <v>0.8256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74.867026999999979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361.89180499999998</v>
      </c>
      <c r="L20">
        <v>344.18090000000001</v>
      </c>
      <c r="M20">
        <v>92.92</v>
      </c>
      <c r="N20">
        <v>119.15625</v>
      </c>
      <c r="O20">
        <v>124.7899</v>
      </c>
      <c r="P20">
        <v>122.99679999999999</v>
      </c>
      <c r="Q20">
        <v>11.134936</v>
      </c>
      <c r="R20">
        <v>24.9269</v>
      </c>
      <c r="S20">
        <v>10.274387000000001</v>
      </c>
      <c r="T20">
        <v>0</v>
      </c>
      <c r="U20">
        <v>348.97500000000002</v>
      </c>
      <c r="V20">
        <v>7.9671000000000003</v>
      </c>
      <c r="W20">
        <v>30.168900000000001</v>
      </c>
      <c r="X20">
        <v>64.680899999999994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3.3119999999999998</v>
      </c>
      <c r="AS20">
        <v>5.1117600000000003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74.867026999999979</v>
      </c>
      <c r="BA20">
        <f t="shared" si="1"/>
        <v>1872.0048549999997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4.2</v>
      </c>
      <c r="BI20">
        <v>1.33</v>
      </c>
      <c r="BJ20">
        <v>0.88</v>
      </c>
      <c r="BK20">
        <v>1.73</v>
      </c>
      <c r="BL20">
        <v>0</v>
      </c>
      <c r="BM20">
        <v>0.08</v>
      </c>
      <c r="BN20">
        <v>2.34</v>
      </c>
      <c r="BO20">
        <v>3.77</v>
      </c>
      <c r="BP20">
        <v>0.27</v>
      </c>
      <c r="BQ20">
        <v>2.0099999999999998</v>
      </c>
      <c r="BR20">
        <v>2.19</v>
      </c>
      <c r="BS20">
        <v>0.94</v>
      </c>
      <c r="BT20">
        <v>2.9693719999999999</v>
      </c>
      <c r="BU20">
        <v>1.342031</v>
      </c>
      <c r="BV20">
        <v>2.0619689999999999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2.839</v>
      </c>
      <c r="CQ20">
        <v>3.4356</v>
      </c>
      <c r="CR20">
        <v>0.8256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74.867026999999979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361.92719099999999</v>
      </c>
      <c r="L21">
        <v>344.18090000000001</v>
      </c>
      <c r="M21">
        <v>92.92</v>
      </c>
      <c r="N21">
        <v>119.15625</v>
      </c>
      <c r="O21">
        <v>124.7899</v>
      </c>
      <c r="P21">
        <v>122.99679999999999</v>
      </c>
      <c r="Q21">
        <v>10.941716</v>
      </c>
      <c r="R21">
        <v>24.9269</v>
      </c>
      <c r="S21">
        <v>10.274387000000001</v>
      </c>
      <c r="T21">
        <v>0</v>
      </c>
      <c r="U21">
        <v>348.97500000000002</v>
      </c>
      <c r="V21">
        <v>7.9671000000000003</v>
      </c>
      <c r="W21">
        <v>30.168900000000001</v>
      </c>
      <c r="X21">
        <v>64.680899999999994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0.60729</v>
      </c>
      <c r="AO21">
        <v>0</v>
      </c>
      <c r="AP21">
        <v>1.1529</v>
      </c>
      <c r="AQ21">
        <v>0</v>
      </c>
      <c r="AR21">
        <v>3.3119999999999998</v>
      </c>
      <c r="AS21">
        <v>5.1117600000000003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74.867026999999979</v>
      </c>
      <c r="BA21">
        <f t="shared" si="1"/>
        <v>1871.8470209999996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4.2</v>
      </c>
      <c r="BI21">
        <v>1.33</v>
      </c>
      <c r="BJ21">
        <v>0.88</v>
      </c>
      <c r="BK21">
        <v>1.73</v>
      </c>
      <c r="BL21">
        <v>0</v>
      </c>
      <c r="BM21">
        <v>0.08</v>
      </c>
      <c r="BN21">
        <v>2.34</v>
      </c>
      <c r="BO21">
        <v>3.77</v>
      </c>
      <c r="BP21">
        <v>0.27</v>
      </c>
      <c r="BQ21">
        <v>2.0099999999999998</v>
      </c>
      <c r="BR21">
        <v>2.19</v>
      </c>
      <c r="BS21">
        <v>0.94</v>
      </c>
      <c r="BT21">
        <v>2.9693719999999999</v>
      </c>
      <c r="BU21">
        <v>1.342031</v>
      </c>
      <c r="BV21">
        <v>2.0619689999999999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2.839</v>
      </c>
      <c r="CQ21">
        <v>3.4356</v>
      </c>
      <c r="CR21">
        <v>0.8256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74.867026999999979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360.851652</v>
      </c>
      <c r="L22">
        <v>344.18090000000001</v>
      </c>
      <c r="M22">
        <v>92.92</v>
      </c>
      <c r="N22">
        <v>119.15625</v>
      </c>
      <c r="O22">
        <v>124.7899</v>
      </c>
      <c r="P22">
        <v>122.99679999999999</v>
      </c>
      <c r="Q22">
        <v>10.930175</v>
      </c>
      <c r="R22">
        <v>24.9269</v>
      </c>
      <c r="S22">
        <v>9.31</v>
      </c>
      <c r="T22">
        <v>0</v>
      </c>
      <c r="U22">
        <v>348.97500000000002</v>
      </c>
      <c r="V22">
        <v>12.016012999999999</v>
      </c>
      <c r="W22">
        <v>37.158842</v>
      </c>
      <c r="X22">
        <v>78.169300000000007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45.369599999999998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0.60729</v>
      </c>
      <c r="AO22">
        <v>0</v>
      </c>
      <c r="AP22">
        <v>1.1529</v>
      </c>
      <c r="AQ22">
        <v>0</v>
      </c>
      <c r="AR22">
        <v>3.3119999999999998</v>
      </c>
      <c r="AS22">
        <v>5.1117600000000003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74.867026999999979</v>
      </c>
      <c r="BA22">
        <f t="shared" si="1"/>
        <v>1894.3228089999993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4.2</v>
      </c>
      <c r="BI22">
        <v>1.33</v>
      </c>
      <c r="BJ22">
        <v>0.88</v>
      </c>
      <c r="BK22">
        <v>1.73</v>
      </c>
      <c r="BL22">
        <v>0</v>
      </c>
      <c r="BM22">
        <v>0.08</v>
      </c>
      <c r="BN22">
        <v>2.34</v>
      </c>
      <c r="BO22">
        <v>3.77</v>
      </c>
      <c r="BP22">
        <v>0.27</v>
      </c>
      <c r="BQ22">
        <v>2.0099999999999998</v>
      </c>
      <c r="BR22">
        <v>2.19</v>
      </c>
      <c r="BS22">
        <v>0.94</v>
      </c>
      <c r="BT22">
        <v>2.9693719999999999</v>
      </c>
      <c r="BU22">
        <v>1.342031</v>
      </c>
      <c r="BV22">
        <v>2.0619689999999999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2.839</v>
      </c>
      <c r="CQ22">
        <v>3.4356</v>
      </c>
      <c r="CR22">
        <v>0.8256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74.867026999999979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369.3546</v>
      </c>
      <c r="L23">
        <v>344.18090000000001</v>
      </c>
      <c r="M23">
        <v>92.92</v>
      </c>
      <c r="N23">
        <v>119.15625</v>
      </c>
      <c r="O23">
        <v>124.7899</v>
      </c>
      <c r="P23">
        <v>122.99679999999999</v>
      </c>
      <c r="Q23">
        <v>12.723065999999999</v>
      </c>
      <c r="R23">
        <v>30.013234000000001</v>
      </c>
      <c r="S23">
        <v>13.927440000000001</v>
      </c>
      <c r="T23">
        <v>0</v>
      </c>
      <c r="U23">
        <v>348.97500000000002</v>
      </c>
      <c r="V23">
        <v>16.583418999999999</v>
      </c>
      <c r="W23">
        <v>45.129468000000003</v>
      </c>
      <c r="X23">
        <v>98.260565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45.369599999999998</v>
      </c>
      <c r="AH23">
        <v>0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0.60729</v>
      </c>
      <c r="AO23">
        <v>0</v>
      </c>
      <c r="AP23">
        <v>1.1529</v>
      </c>
      <c r="AQ23">
        <v>0</v>
      </c>
      <c r="AR23">
        <v>2.9807999999999999</v>
      </c>
      <c r="AS23">
        <v>5.1117600000000003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74.867026999999979</v>
      </c>
      <c r="BA23">
        <f t="shared" si="1"/>
        <v>1946.6205190000001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4.2</v>
      </c>
      <c r="BI23">
        <v>1.33</v>
      </c>
      <c r="BJ23">
        <v>0.88</v>
      </c>
      <c r="BK23">
        <v>1.73</v>
      </c>
      <c r="BL23">
        <v>0</v>
      </c>
      <c r="BM23">
        <v>0.08</v>
      </c>
      <c r="BN23">
        <v>2.34</v>
      </c>
      <c r="BO23">
        <v>3.77</v>
      </c>
      <c r="BP23">
        <v>0.27</v>
      </c>
      <c r="BQ23">
        <v>2.0099999999999998</v>
      </c>
      <c r="BR23">
        <v>2.19</v>
      </c>
      <c r="BS23">
        <v>0.94</v>
      </c>
      <c r="BT23">
        <v>2.9693719999999999</v>
      </c>
      <c r="BU23">
        <v>1.342031</v>
      </c>
      <c r="BV23">
        <v>2.0619689999999999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2.839</v>
      </c>
      <c r="CQ23">
        <v>3.4356</v>
      </c>
      <c r="CR23">
        <v>0.8256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74.867026999999979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431.3546</v>
      </c>
      <c r="L24">
        <v>366.18090000000001</v>
      </c>
      <c r="M24">
        <v>92.92</v>
      </c>
      <c r="N24">
        <v>119.15625</v>
      </c>
      <c r="O24">
        <v>124.7899</v>
      </c>
      <c r="P24">
        <v>122.99679999999999</v>
      </c>
      <c r="Q24">
        <v>15.091100000000001</v>
      </c>
      <c r="R24">
        <v>38.652810000000002</v>
      </c>
      <c r="S24">
        <v>18.812056999999999</v>
      </c>
      <c r="T24">
        <v>0</v>
      </c>
      <c r="U24">
        <v>348.97500000000002</v>
      </c>
      <c r="V24">
        <v>18.1401</v>
      </c>
      <c r="W24">
        <v>45.524999999999999</v>
      </c>
      <c r="X24">
        <v>98.34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45.369599999999998</v>
      </c>
      <c r="AH24">
        <v>0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0.60729</v>
      </c>
      <c r="AO24">
        <v>0</v>
      </c>
      <c r="AP24">
        <v>1.1529</v>
      </c>
      <c r="AQ24">
        <v>0</v>
      </c>
      <c r="AR24">
        <v>2.9807999999999999</v>
      </c>
      <c r="AS24">
        <v>5.1117600000000003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74.867026999999979</v>
      </c>
      <c r="BA24">
        <f t="shared" si="1"/>
        <v>2048.544394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4.2</v>
      </c>
      <c r="BI24">
        <v>1.33</v>
      </c>
      <c r="BJ24">
        <v>0.88</v>
      </c>
      <c r="BK24">
        <v>1.73</v>
      </c>
      <c r="BL24">
        <v>0</v>
      </c>
      <c r="BM24">
        <v>0.08</v>
      </c>
      <c r="BN24">
        <v>2.34</v>
      </c>
      <c r="BO24">
        <v>3.77</v>
      </c>
      <c r="BP24">
        <v>0.27</v>
      </c>
      <c r="BQ24">
        <v>2.0099999999999998</v>
      </c>
      <c r="BR24">
        <v>2.19</v>
      </c>
      <c r="BS24">
        <v>0.94</v>
      </c>
      <c r="BT24">
        <v>2.9693719999999999</v>
      </c>
      <c r="BU24">
        <v>1.342031</v>
      </c>
      <c r="BV24">
        <v>2.0619689999999999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2.839</v>
      </c>
      <c r="CQ24">
        <v>3.4356</v>
      </c>
      <c r="CR24">
        <v>0.8256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74.867026999999979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514.02350000000001</v>
      </c>
      <c r="L25">
        <v>466.18090000000001</v>
      </c>
      <c r="M25">
        <v>92.92</v>
      </c>
      <c r="N25">
        <v>119.15625</v>
      </c>
      <c r="O25">
        <v>124.7899</v>
      </c>
      <c r="P25">
        <v>122.99679999999999</v>
      </c>
      <c r="Q25">
        <v>15.091100000000001</v>
      </c>
      <c r="R25">
        <v>41.7316</v>
      </c>
      <c r="S25">
        <v>19.606400000000001</v>
      </c>
      <c r="T25">
        <v>0</v>
      </c>
      <c r="U25">
        <v>348.97500000000002</v>
      </c>
      <c r="V25">
        <v>18.1401</v>
      </c>
      <c r="W25">
        <v>45.524999999999999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45.369599999999998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0.60729</v>
      </c>
      <c r="AO25">
        <v>0</v>
      </c>
      <c r="AP25">
        <v>1.1529</v>
      </c>
      <c r="AQ25">
        <v>0</v>
      </c>
      <c r="AR25">
        <v>3.3119999999999998</v>
      </c>
      <c r="AS25">
        <v>5.1117600000000003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74.867026999999979</v>
      </c>
      <c r="BA25">
        <f t="shared" si="1"/>
        <v>2235.4176269999998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4.2</v>
      </c>
      <c r="BI25">
        <v>1.33</v>
      </c>
      <c r="BJ25">
        <v>0.88</v>
      </c>
      <c r="BK25">
        <v>1.73</v>
      </c>
      <c r="BL25">
        <v>0</v>
      </c>
      <c r="BM25">
        <v>0.08</v>
      </c>
      <c r="BN25">
        <v>2.34</v>
      </c>
      <c r="BO25">
        <v>3.77</v>
      </c>
      <c r="BP25">
        <v>0.27</v>
      </c>
      <c r="BQ25">
        <v>2.0099999999999998</v>
      </c>
      <c r="BR25">
        <v>2.19</v>
      </c>
      <c r="BS25">
        <v>0.94</v>
      </c>
      <c r="BT25">
        <v>2.9693719999999999</v>
      </c>
      <c r="BU25">
        <v>1.342031</v>
      </c>
      <c r="BV25">
        <v>2.0619689999999999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2.839</v>
      </c>
      <c r="CQ25">
        <v>3.4356</v>
      </c>
      <c r="CR25">
        <v>0.8256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74.867026999999979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584.02350000000001</v>
      </c>
      <c r="L26">
        <v>566.18089999999995</v>
      </c>
      <c r="M26">
        <v>92.92</v>
      </c>
      <c r="N26">
        <v>119.15625</v>
      </c>
      <c r="O26">
        <v>124.7899</v>
      </c>
      <c r="P26">
        <v>122.99679999999999</v>
      </c>
      <c r="Q26">
        <v>15.091100000000001</v>
      </c>
      <c r="R26">
        <v>41.7316</v>
      </c>
      <c r="S26">
        <v>19.606400000000001</v>
      </c>
      <c r="T26">
        <v>0</v>
      </c>
      <c r="U26">
        <v>348.97500000000002</v>
      </c>
      <c r="V26">
        <v>18.1401</v>
      </c>
      <c r="W26">
        <v>45.524999999999999</v>
      </c>
      <c r="X26">
        <v>98.34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2.931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0.60729</v>
      </c>
      <c r="AO26">
        <v>0</v>
      </c>
      <c r="AP26">
        <v>1.1529</v>
      </c>
      <c r="AQ26">
        <v>0</v>
      </c>
      <c r="AR26">
        <v>3.3119999999999998</v>
      </c>
      <c r="AS26">
        <v>5.1117600000000003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74.92942699999999</v>
      </c>
      <c r="BA26">
        <f t="shared" si="1"/>
        <v>2413.7270269999999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4.2</v>
      </c>
      <c r="BI26">
        <v>1.36</v>
      </c>
      <c r="BJ26">
        <v>0.89</v>
      </c>
      <c r="BK26">
        <v>1.73</v>
      </c>
      <c r="BL26">
        <v>0</v>
      </c>
      <c r="BM26">
        <v>0.08</v>
      </c>
      <c r="BN26">
        <v>2.34</v>
      </c>
      <c r="BO26">
        <v>3.77</v>
      </c>
      <c r="BP26">
        <v>0.27</v>
      </c>
      <c r="BQ26">
        <v>2.0099999999999998</v>
      </c>
      <c r="BR26">
        <v>2.19</v>
      </c>
      <c r="BS26">
        <v>0.94</v>
      </c>
      <c r="BT26">
        <v>2.9693719999999999</v>
      </c>
      <c r="BU26">
        <v>1.342031</v>
      </c>
      <c r="BV26">
        <v>2.0619689999999999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2.839</v>
      </c>
      <c r="CQ26">
        <v>3.4356</v>
      </c>
      <c r="CR26">
        <v>0.8256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74.92942699999999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622.79650000000004</v>
      </c>
      <c r="M27">
        <v>92.92</v>
      </c>
      <c r="N27">
        <v>119.15625</v>
      </c>
      <c r="O27">
        <v>124.7899</v>
      </c>
      <c r="P27">
        <v>122.99679999999999</v>
      </c>
      <c r="Q27">
        <v>15.091100000000001</v>
      </c>
      <c r="R27">
        <v>41.7316</v>
      </c>
      <c r="S27">
        <v>19.606400000000001</v>
      </c>
      <c r="T27">
        <v>3.3547E-2</v>
      </c>
      <c r="U27">
        <v>348.97500000000002</v>
      </c>
      <c r="V27">
        <v>18.1401</v>
      </c>
      <c r="W27">
        <v>44.917999999999999</v>
      </c>
      <c r="X27">
        <v>98.34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15.84</v>
      </c>
      <c r="AR27">
        <v>3.3119999999999998</v>
      </c>
      <c r="AS27">
        <v>5.1117600000000003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75.082226999999975</v>
      </c>
      <c r="BA27">
        <f t="shared" si="1"/>
        <v>2616.2458739999997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4.2</v>
      </c>
      <c r="BI27">
        <v>1.37</v>
      </c>
      <c r="BJ27">
        <v>0.89</v>
      </c>
      <c r="BK27">
        <v>1.73</v>
      </c>
      <c r="BL27">
        <v>0</v>
      </c>
      <c r="BM27">
        <v>0.08</v>
      </c>
      <c r="BN27">
        <v>2.34</v>
      </c>
      <c r="BO27">
        <v>3.77</v>
      </c>
      <c r="BP27">
        <v>0.27</v>
      </c>
      <c r="BQ27">
        <v>2.0099999999999998</v>
      </c>
      <c r="BR27">
        <v>2.19</v>
      </c>
      <c r="BS27">
        <v>0.94</v>
      </c>
      <c r="BT27">
        <v>2.9693719999999999</v>
      </c>
      <c r="BU27">
        <v>1.342031</v>
      </c>
      <c r="BV27">
        <v>2.0619689999999999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2.839</v>
      </c>
      <c r="CQ27">
        <v>3.4356</v>
      </c>
      <c r="CR27">
        <v>0.8256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75.082226999999975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656.40412500000002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24.775462000000001</v>
      </c>
      <c r="T28">
        <v>6.4545000000000005E-2</v>
      </c>
      <c r="U28">
        <v>348.97500000000002</v>
      </c>
      <c r="V28">
        <v>18.1401</v>
      </c>
      <c r="W28">
        <v>44.917999999999999</v>
      </c>
      <c r="X28">
        <v>98.34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45.369599999999998</v>
      </c>
      <c r="AH28">
        <v>40.057000000000002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0.60729</v>
      </c>
      <c r="AO28">
        <v>0</v>
      </c>
      <c r="AP28">
        <v>2.3058000000000001</v>
      </c>
      <c r="AQ28">
        <v>15.84</v>
      </c>
      <c r="AR28">
        <v>3.3119999999999998</v>
      </c>
      <c r="AS28">
        <v>5.1117600000000003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75.575026999999977</v>
      </c>
      <c r="BA28">
        <f t="shared" si="1"/>
        <v>2691.7329589999999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4.2</v>
      </c>
      <c r="BI28">
        <v>1.37</v>
      </c>
      <c r="BJ28">
        <v>0.89</v>
      </c>
      <c r="BK28">
        <v>1.73</v>
      </c>
      <c r="BL28">
        <v>0</v>
      </c>
      <c r="BM28">
        <v>0.08</v>
      </c>
      <c r="BN28">
        <v>2.34</v>
      </c>
      <c r="BO28">
        <v>3.77</v>
      </c>
      <c r="BP28">
        <v>0.27</v>
      </c>
      <c r="BQ28">
        <v>2.0099999999999998</v>
      </c>
      <c r="BR28">
        <v>2.19</v>
      </c>
      <c r="BS28">
        <v>0.94</v>
      </c>
      <c r="BT28">
        <v>2.9693719999999999</v>
      </c>
      <c r="BU28">
        <v>1.342031</v>
      </c>
      <c r="BV28">
        <v>2.0619689999999999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2.839</v>
      </c>
      <c r="CQ28">
        <v>3.4356</v>
      </c>
      <c r="CR28">
        <v>0.8256</v>
      </c>
      <c r="CS28">
        <v>2.79379</v>
      </c>
      <c r="CT28">
        <v>0</v>
      </c>
      <c r="CU28">
        <v>0.33600000000000002</v>
      </c>
      <c r="CV28">
        <v>0.32200000000000001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75.575026999999977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656.40412500000002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8.8544999999999999E-2</v>
      </c>
      <c r="U29">
        <v>348.97500000000002</v>
      </c>
      <c r="V29">
        <v>18.1401</v>
      </c>
      <c r="W29">
        <v>44.917999999999999</v>
      </c>
      <c r="X29">
        <v>98.34</v>
      </c>
      <c r="Y29">
        <v>0</v>
      </c>
      <c r="Z29">
        <v>1.1000000000000001</v>
      </c>
      <c r="AA29">
        <v>0</v>
      </c>
      <c r="AB29">
        <v>3.47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0.60729</v>
      </c>
      <c r="AO29">
        <v>0</v>
      </c>
      <c r="AP29">
        <v>1.5371999999999999</v>
      </c>
      <c r="AQ29">
        <v>32.603999999999999</v>
      </c>
      <c r="AR29">
        <v>3.3119999999999998</v>
      </c>
      <c r="AS29">
        <v>5.1117600000000003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76.172026999999972</v>
      </c>
      <c r="BA29">
        <f t="shared" si="1"/>
        <v>2771.2188369999999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4.2</v>
      </c>
      <c r="BI29">
        <v>1.37</v>
      </c>
      <c r="BJ29">
        <v>0.89</v>
      </c>
      <c r="BK29">
        <v>1.73</v>
      </c>
      <c r="BL29">
        <v>0</v>
      </c>
      <c r="BM29">
        <v>0.08</v>
      </c>
      <c r="BN29">
        <v>2.34</v>
      </c>
      <c r="BO29">
        <v>3.77</v>
      </c>
      <c r="BP29">
        <v>0.27</v>
      </c>
      <c r="BQ29">
        <v>2.0099999999999998</v>
      </c>
      <c r="BR29">
        <v>2.19</v>
      </c>
      <c r="BS29">
        <v>0.94</v>
      </c>
      <c r="BT29">
        <v>2.9693719999999999</v>
      </c>
      <c r="BU29">
        <v>1.342031</v>
      </c>
      <c r="BV29">
        <v>2.0619689999999999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2.839</v>
      </c>
      <c r="CQ29">
        <v>3.4356</v>
      </c>
      <c r="CR29">
        <v>0.8256</v>
      </c>
      <c r="CS29">
        <v>2.79379</v>
      </c>
      <c r="CT29">
        <v>2.3E-2</v>
      </c>
      <c r="CU29">
        <v>0.67200000000000004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76.172026999999972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656.40412500000002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0.124545</v>
      </c>
      <c r="U30">
        <v>348.97500000000002</v>
      </c>
      <c r="V30">
        <v>18.1401</v>
      </c>
      <c r="W30">
        <v>44.917999999999999</v>
      </c>
      <c r="X30">
        <v>98.34</v>
      </c>
      <c r="Y30">
        <v>0</v>
      </c>
      <c r="Z30">
        <v>7.15</v>
      </c>
      <c r="AA30">
        <v>3.7919999999999998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90.861000000000004</v>
      </c>
      <c r="AI30">
        <v>3.9569999999999999</v>
      </c>
      <c r="AJ30">
        <v>0</v>
      </c>
      <c r="AK30">
        <v>54.572499999999998</v>
      </c>
      <c r="AL30">
        <v>2.5564</v>
      </c>
      <c r="AM30">
        <v>5.4056800000000003</v>
      </c>
      <c r="AN30">
        <v>0.60729</v>
      </c>
      <c r="AO30">
        <v>0</v>
      </c>
      <c r="AP30">
        <v>1.5371999999999999</v>
      </c>
      <c r="AQ30">
        <v>47.52</v>
      </c>
      <c r="AR30">
        <v>3.3119999999999998</v>
      </c>
      <c r="AS30">
        <v>5.1117600000000003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76.722026999999969</v>
      </c>
      <c r="BA30">
        <f t="shared" si="1"/>
        <v>2883.0723279999997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4.2</v>
      </c>
      <c r="BI30">
        <v>1.37</v>
      </c>
      <c r="BJ30">
        <v>0.89</v>
      </c>
      <c r="BK30">
        <v>1.73</v>
      </c>
      <c r="BL30">
        <v>0</v>
      </c>
      <c r="BM30">
        <v>0.08</v>
      </c>
      <c r="BN30">
        <v>2.34</v>
      </c>
      <c r="BO30">
        <v>3.77</v>
      </c>
      <c r="BP30">
        <v>0.27</v>
      </c>
      <c r="BQ30">
        <v>2.0099999999999998</v>
      </c>
      <c r="BR30">
        <v>2.19</v>
      </c>
      <c r="BS30">
        <v>0.94</v>
      </c>
      <c r="BT30">
        <v>2.9693719999999999</v>
      </c>
      <c r="BU30">
        <v>1.342031</v>
      </c>
      <c r="BV30">
        <v>2.0619689999999999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2.839</v>
      </c>
      <c r="CQ30">
        <v>3.4356</v>
      </c>
      <c r="CR30">
        <v>0.8256</v>
      </c>
      <c r="CS30">
        <v>2.79379</v>
      </c>
      <c r="CT30">
        <v>6.9000000000000006E-2</v>
      </c>
      <c r="CU30">
        <v>1.008</v>
      </c>
      <c r="CV30">
        <v>0.72799999999999998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76.722026999999969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656.40412500000002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</v>
      </c>
      <c r="U31">
        <v>348.97500000000002</v>
      </c>
      <c r="V31">
        <v>18.1401</v>
      </c>
      <c r="W31">
        <v>44.917999999999999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0.60729</v>
      </c>
      <c r="AO31">
        <v>0</v>
      </c>
      <c r="AP31">
        <v>1.5371999999999999</v>
      </c>
      <c r="AQ31">
        <v>65.207999999999998</v>
      </c>
      <c r="AR31">
        <v>6.6239999999999997</v>
      </c>
      <c r="AS31">
        <v>8.0711999999999993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78.297673999999972</v>
      </c>
      <c r="BA31">
        <f t="shared" si="1"/>
        <v>3011.2454980000002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4.2</v>
      </c>
      <c r="BI31">
        <v>1.34</v>
      </c>
      <c r="BJ31">
        <v>0.89</v>
      </c>
      <c r="BK31">
        <v>1.97</v>
      </c>
      <c r="BL31">
        <v>0</v>
      </c>
      <c r="BM31">
        <v>0.18</v>
      </c>
      <c r="BN31">
        <v>2.34</v>
      </c>
      <c r="BO31">
        <v>3.77</v>
      </c>
      <c r="BP31">
        <v>0.27</v>
      </c>
      <c r="BQ31">
        <v>2.0099999999999998</v>
      </c>
      <c r="BR31">
        <v>2.19</v>
      </c>
      <c r="BS31">
        <v>0.94</v>
      </c>
      <c r="BT31">
        <v>2.9693719999999999</v>
      </c>
      <c r="BU31">
        <v>1.342031</v>
      </c>
      <c r="BV31">
        <v>2.0619689999999999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3.0609190000000002</v>
      </c>
      <c r="CQ31">
        <v>3.4356</v>
      </c>
      <c r="CR31">
        <v>0.8256</v>
      </c>
      <c r="CS31">
        <v>2.79379</v>
      </c>
      <c r="CT31">
        <v>0.49992799999999998</v>
      </c>
      <c r="CU31">
        <v>1.3440000000000001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78.297673999999972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656.40412500000002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</v>
      </c>
      <c r="U32">
        <v>348.97500000000002</v>
      </c>
      <c r="V32">
        <v>18.1401</v>
      </c>
      <c r="W32">
        <v>44.917999999999999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12.782</v>
      </c>
      <c r="AM32">
        <v>16.38252</v>
      </c>
      <c r="AN32">
        <v>0.60729</v>
      </c>
      <c r="AO32">
        <v>0</v>
      </c>
      <c r="AP32">
        <v>1.5371999999999999</v>
      </c>
      <c r="AQ32">
        <v>65.207999999999998</v>
      </c>
      <c r="AR32">
        <v>27.6</v>
      </c>
      <c r="AS32">
        <v>8.0711999999999993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78.370854999999963</v>
      </c>
      <c r="BA32">
        <f t="shared" si="1"/>
        <v>3069.7644880000012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4.2</v>
      </c>
      <c r="BI32">
        <v>1.34</v>
      </c>
      <c r="BJ32">
        <v>0.89</v>
      </c>
      <c r="BK32">
        <v>1.97</v>
      </c>
      <c r="BL32">
        <v>0</v>
      </c>
      <c r="BM32">
        <v>0.18</v>
      </c>
      <c r="BN32">
        <v>2.34</v>
      </c>
      <c r="BO32">
        <v>3.77</v>
      </c>
      <c r="BP32">
        <v>0.27</v>
      </c>
      <c r="BQ32">
        <v>2.0099999999999998</v>
      </c>
      <c r="BR32">
        <v>2.19</v>
      </c>
      <c r="BS32">
        <v>0.94</v>
      </c>
      <c r="BT32">
        <v>2.9693719999999999</v>
      </c>
      <c r="BU32">
        <v>1.342031</v>
      </c>
      <c r="BV32">
        <v>2.0619689999999999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3.1229</v>
      </c>
      <c r="CQ32">
        <v>3.4356</v>
      </c>
      <c r="CR32">
        <v>0.8256</v>
      </c>
      <c r="CS32">
        <v>2.79379</v>
      </c>
      <c r="CT32">
        <v>0.49992799999999998</v>
      </c>
      <c r="CU32">
        <v>1.3440000000000001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78.370854999999963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10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656.40412500000002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</v>
      </c>
      <c r="U33">
        <v>348.97500000000002</v>
      </c>
      <c r="V33">
        <v>18.1401</v>
      </c>
      <c r="W33">
        <v>44.917999999999999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40.088999999999999</v>
      </c>
      <c r="AM33">
        <v>16.38252</v>
      </c>
      <c r="AN33">
        <v>0.60729</v>
      </c>
      <c r="AO33">
        <v>0</v>
      </c>
      <c r="AP33">
        <v>1.5371999999999999</v>
      </c>
      <c r="AQ33">
        <v>65.207999999999998</v>
      </c>
      <c r="AR33">
        <v>27.6</v>
      </c>
      <c r="AS33">
        <v>8.0711999999999993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78.370854999999963</v>
      </c>
      <c r="BA33">
        <f t="shared" si="1"/>
        <v>3107.071488000001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4.2</v>
      </c>
      <c r="BI33">
        <v>1.34</v>
      </c>
      <c r="BJ33">
        <v>0.89</v>
      </c>
      <c r="BK33">
        <v>1.97</v>
      </c>
      <c r="BL33">
        <v>0</v>
      </c>
      <c r="BM33">
        <v>0.18</v>
      </c>
      <c r="BN33">
        <v>2.34</v>
      </c>
      <c r="BO33">
        <v>3.77</v>
      </c>
      <c r="BP33">
        <v>0.27</v>
      </c>
      <c r="BQ33">
        <v>2.0099999999999998</v>
      </c>
      <c r="BR33">
        <v>2.19</v>
      </c>
      <c r="BS33">
        <v>0.94</v>
      </c>
      <c r="BT33">
        <v>2.9693719999999999</v>
      </c>
      <c r="BU33">
        <v>1.342031</v>
      </c>
      <c r="BV33">
        <v>2.0619689999999999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3.1229</v>
      </c>
      <c r="CQ33">
        <v>3.4356</v>
      </c>
      <c r="CR33">
        <v>0.8256</v>
      </c>
      <c r="CS33">
        <v>2.79379</v>
      </c>
      <c r="CT33">
        <v>0.49992799999999998</v>
      </c>
      <c r="CU33">
        <v>1.3440000000000001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78.370854999999963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10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656.40412500000002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</v>
      </c>
      <c r="U34">
        <v>348.97500000000002</v>
      </c>
      <c r="V34">
        <v>18.1401</v>
      </c>
      <c r="W34">
        <v>44.917999999999999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40.088999999999999</v>
      </c>
      <c r="AM34">
        <v>16.38252</v>
      </c>
      <c r="AN34">
        <v>0.60729</v>
      </c>
      <c r="AO34">
        <v>0</v>
      </c>
      <c r="AP34">
        <v>1.5371999999999999</v>
      </c>
      <c r="AQ34">
        <v>65.207999999999998</v>
      </c>
      <c r="AR34">
        <v>5.52</v>
      </c>
      <c r="AS34">
        <v>8.0711999999999993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78.370854999999963</v>
      </c>
      <c r="BA34">
        <f t="shared" si="1"/>
        <v>3084.991488000001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4.2</v>
      </c>
      <c r="BI34">
        <v>1.34</v>
      </c>
      <c r="BJ34">
        <v>0.89</v>
      </c>
      <c r="BK34">
        <v>1.97</v>
      </c>
      <c r="BL34">
        <v>0</v>
      </c>
      <c r="BM34">
        <v>0.18</v>
      </c>
      <c r="BN34">
        <v>2.34</v>
      </c>
      <c r="BO34">
        <v>3.77</v>
      </c>
      <c r="BP34">
        <v>0.27</v>
      </c>
      <c r="BQ34">
        <v>2.0099999999999998</v>
      </c>
      <c r="BR34">
        <v>2.19</v>
      </c>
      <c r="BS34">
        <v>0.94</v>
      </c>
      <c r="BT34">
        <v>2.9693719999999999</v>
      </c>
      <c r="BU34">
        <v>1.342031</v>
      </c>
      <c r="BV34">
        <v>2.0619689999999999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3.1229</v>
      </c>
      <c r="CQ34">
        <v>3.4356</v>
      </c>
      <c r="CR34">
        <v>0.8256</v>
      </c>
      <c r="CS34">
        <v>2.79379</v>
      </c>
      <c r="CT34">
        <v>0.49992799999999998</v>
      </c>
      <c r="CU34">
        <v>1.3440000000000001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78.370854999999963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10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656.40412500000002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</v>
      </c>
      <c r="U35">
        <v>348.97500000000002</v>
      </c>
      <c r="V35">
        <v>18.1401</v>
      </c>
      <c r="W35">
        <v>44.917999999999999</v>
      </c>
      <c r="X35">
        <v>98.34</v>
      </c>
      <c r="Y35">
        <v>0</v>
      </c>
      <c r="Z35">
        <v>13.09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40.088999999999999</v>
      </c>
      <c r="AM35">
        <v>10.8941</v>
      </c>
      <c r="AN35">
        <v>0.60729</v>
      </c>
      <c r="AO35">
        <v>0</v>
      </c>
      <c r="AP35">
        <v>1.5371999999999999</v>
      </c>
      <c r="AQ35">
        <v>65.207999999999998</v>
      </c>
      <c r="AR35">
        <v>3.3119999999999998</v>
      </c>
      <c r="AS35">
        <v>8.0711999999999993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78.682972999999961</v>
      </c>
      <c r="BA35">
        <f t="shared" si="1"/>
        <v>3067.5819370000008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4.2</v>
      </c>
      <c r="BI35">
        <v>1.43</v>
      </c>
      <c r="BJ35">
        <v>0.89</v>
      </c>
      <c r="BK35">
        <v>1.97</v>
      </c>
      <c r="BL35">
        <v>0</v>
      </c>
      <c r="BM35">
        <v>0.18</v>
      </c>
      <c r="BN35">
        <v>2.34</v>
      </c>
      <c r="BO35">
        <v>3.77</v>
      </c>
      <c r="BP35">
        <v>0.27</v>
      </c>
      <c r="BQ35">
        <v>2.0099999999999998</v>
      </c>
      <c r="BR35">
        <v>2.19</v>
      </c>
      <c r="BS35">
        <v>0.94</v>
      </c>
      <c r="BT35">
        <v>2.9693719999999999</v>
      </c>
      <c r="BU35">
        <v>1.342031</v>
      </c>
      <c r="BV35">
        <v>2.0619689999999999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3.345018</v>
      </c>
      <c r="CQ35">
        <v>3.4356</v>
      </c>
      <c r="CR35">
        <v>0.8256</v>
      </c>
      <c r="CS35">
        <v>2.79379</v>
      </c>
      <c r="CT35">
        <v>0.49992799999999998</v>
      </c>
      <c r="CU35">
        <v>1.3440000000000001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78.682972999999961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10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656.40412500000002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</v>
      </c>
      <c r="U36">
        <v>348.97500000000002</v>
      </c>
      <c r="V36">
        <v>18.1401</v>
      </c>
      <c r="W36">
        <v>44.917999999999999</v>
      </c>
      <c r="X36">
        <v>98.34</v>
      </c>
      <c r="Y36">
        <v>0</v>
      </c>
      <c r="Z36">
        <v>13.09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119.194</v>
      </c>
      <c r="AI36">
        <v>17.146999999999998</v>
      </c>
      <c r="AJ36">
        <v>0</v>
      </c>
      <c r="AK36">
        <v>54.572499999999998</v>
      </c>
      <c r="AL36">
        <v>40.088999999999999</v>
      </c>
      <c r="AM36">
        <v>5.4608400000000001</v>
      </c>
      <c r="AN36">
        <v>0.60729</v>
      </c>
      <c r="AO36">
        <v>0</v>
      </c>
      <c r="AP36">
        <v>1.5371999999999999</v>
      </c>
      <c r="AQ36">
        <v>65.207999999999998</v>
      </c>
      <c r="AR36">
        <v>3.3119999999999998</v>
      </c>
      <c r="AS36">
        <v>8.0711999999999993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78.397554999999983</v>
      </c>
      <c r="BA36">
        <f t="shared" si="1"/>
        <v>3050.074039000001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4.2</v>
      </c>
      <c r="BI36">
        <v>1.43</v>
      </c>
      <c r="BJ36">
        <v>0.89</v>
      </c>
      <c r="BK36">
        <v>1.97</v>
      </c>
      <c r="BL36">
        <v>0</v>
      </c>
      <c r="BM36">
        <v>0.18</v>
      </c>
      <c r="BN36">
        <v>2.34</v>
      </c>
      <c r="BO36">
        <v>3.77</v>
      </c>
      <c r="BP36">
        <v>0.27</v>
      </c>
      <c r="BQ36">
        <v>2.0099999999999998</v>
      </c>
      <c r="BR36">
        <v>2.19</v>
      </c>
      <c r="BS36">
        <v>0.94</v>
      </c>
      <c r="BT36">
        <v>2.9693719999999999</v>
      </c>
      <c r="BU36">
        <v>1.342031</v>
      </c>
      <c r="BV36">
        <v>2.0619689999999999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3.4068000000000001</v>
      </c>
      <c r="CQ36">
        <v>3.4356</v>
      </c>
      <c r="CR36">
        <v>0.8256</v>
      </c>
      <c r="CS36">
        <v>2.79379</v>
      </c>
      <c r="CT36">
        <v>0.49992799999999998</v>
      </c>
      <c r="CU36">
        <v>1.008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78.397554999999983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10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656.40412500000002</v>
      </c>
      <c r="M37">
        <v>92.92</v>
      </c>
      <c r="N37">
        <v>119.15625</v>
      </c>
      <c r="O37">
        <v>124.7899</v>
      </c>
      <c r="P37">
        <v>122.99679999999999</v>
      </c>
      <c r="Q37">
        <v>21.5626</v>
      </c>
      <c r="R37">
        <v>41.7316</v>
      </c>
      <c r="S37">
        <v>26.042400000000001</v>
      </c>
      <c r="T37">
        <v>0</v>
      </c>
      <c r="U37">
        <v>348.97500000000002</v>
      </c>
      <c r="V37">
        <v>18.1401</v>
      </c>
      <c r="W37">
        <v>44.917999999999999</v>
      </c>
      <c r="X37">
        <v>98.34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12.782</v>
      </c>
      <c r="AM37">
        <v>0</v>
      </c>
      <c r="AN37">
        <v>0.62687999999999999</v>
      </c>
      <c r="AO37">
        <v>0</v>
      </c>
      <c r="AP37">
        <v>1.7934000000000001</v>
      </c>
      <c r="AQ37">
        <v>65.207999999999998</v>
      </c>
      <c r="AR37">
        <v>3.3119999999999998</v>
      </c>
      <c r="AS37">
        <v>8.0711999999999993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77.879554999999982</v>
      </c>
      <c r="BA37">
        <f t="shared" si="1"/>
        <v>2922.0855810000003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4.2</v>
      </c>
      <c r="BI37">
        <v>1.43</v>
      </c>
      <c r="BJ37">
        <v>0.89</v>
      </c>
      <c r="BK37">
        <v>1.97</v>
      </c>
      <c r="BL37">
        <v>0</v>
      </c>
      <c r="BM37">
        <v>0.18</v>
      </c>
      <c r="BN37">
        <v>2.34</v>
      </c>
      <c r="BO37">
        <v>3.77</v>
      </c>
      <c r="BP37">
        <v>0.27</v>
      </c>
      <c r="BQ37">
        <v>2.0099999999999998</v>
      </c>
      <c r="BR37">
        <v>2.19</v>
      </c>
      <c r="BS37">
        <v>0.94</v>
      </c>
      <c r="BT37">
        <v>2.9693719999999999</v>
      </c>
      <c r="BU37">
        <v>1.342031</v>
      </c>
      <c r="BV37">
        <v>2.0619689999999999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3.4068000000000001</v>
      </c>
      <c r="CQ37">
        <v>3.4356</v>
      </c>
      <c r="CR37">
        <v>0.8256</v>
      </c>
      <c r="CS37">
        <v>2.79379</v>
      </c>
      <c r="CT37">
        <v>0.49992799999999998</v>
      </c>
      <c r="CU37">
        <v>0.67200000000000004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77.879554999999982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10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656.40412500000002</v>
      </c>
      <c r="M38">
        <v>92.92</v>
      </c>
      <c r="N38">
        <v>119.15625</v>
      </c>
      <c r="O38">
        <v>124.7899</v>
      </c>
      <c r="P38">
        <v>122.99679999999999</v>
      </c>
      <c r="Q38">
        <v>21.5626</v>
      </c>
      <c r="R38">
        <v>41.7316</v>
      </c>
      <c r="S38">
        <v>26.042400000000001</v>
      </c>
      <c r="T38">
        <v>0</v>
      </c>
      <c r="U38">
        <v>348.97500000000002</v>
      </c>
      <c r="V38">
        <v>18.1401</v>
      </c>
      <c r="W38">
        <v>44.917999999999999</v>
      </c>
      <c r="X38">
        <v>98.34</v>
      </c>
      <c r="Y38">
        <v>0</v>
      </c>
      <c r="Z38">
        <v>6.5537999999999998</v>
      </c>
      <c r="AA38">
        <v>0</v>
      </c>
      <c r="AB38">
        <v>13.602399999999999</v>
      </c>
      <c r="AC38">
        <v>10.02744</v>
      </c>
      <c r="AD38">
        <v>9.0221999999999998</v>
      </c>
      <c r="AE38">
        <v>34.022399999999998</v>
      </c>
      <c r="AF38">
        <v>18.288</v>
      </c>
      <c r="AG38">
        <v>45.369599999999998</v>
      </c>
      <c r="AH38">
        <v>72.395700000000005</v>
      </c>
      <c r="AI38">
        <v>0</v>
      </c>
      <c r="AJ38">
        <v>0</v>
      </c>
      <c r="AK38">
        <v>54.572499999999998</v>
      </c>
      <c r="AL38">
        <v>2.5564</v>
      </c>
      <c r="AM38">
        <v>0</v>
      </c>
      <c r="AN38">
        <v>0.62687999999999999</v>
      </c>
      <c r="AO38">
        <v>0</v>
      </c>
      <c r="AP38">
        <v>1.7934000000000001</v>
      </c>
      <c r="AQ38">
        <v>65.207999999999998</v>
      </c>
      <c r="AR38">
        <v>27.6</v>
      </c>
      <c r="AS38">
        <v>16.680479999999999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77.350354999999979</v>
      </c>
      <c r="BA38">
        <f t="shared" si="1"/>
        <v>2878.1201300000007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4.2</v>
      </c>
      <c r="BI38">
        <v>1.43</v>
      </c>
      <c r="BJ38">
        <v>0.89</v>
      </c>
      <c r="BK38">
        <v>1.97</v>
      </c>
      <c r="BL38">
        <v>0</v>
      </c>
      <c r="BM38">
        <v>0.18</v>
      </c>
      <c r="BN38">
        <v>2.34</v>
      </c>
      <c r="BO38">
        <v>3.77</v>
      </c>
      <c r="BP38">
        <v>0.27</v>
      </c>
      <c r="BQ38">
        <v>2.0099999999999998</v>
      </c>
      <c r="BR38">
        <v>2.19</v>
      </c>
      <c r="BS38">
        <v>0.94</v>
      </c>
      <c r="BT38">
        <v>2.9693719999999999</v>
      </c>
      <c r="BU38">
        <v>1.342031</v>
      </c>
      <c r="BV38">
        <v>2.0619689999999999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3.4068000000000001</v>
      </c>
      <c r="CQ38">
        <v>3.4356</v>
      </c>
      <c r="CR38">
        <v>0.8256</v>
      </c>
      <c r="CS38">
        <v>2.79379</v>
      </c>
      <c r="CT38">
        <v>0.49992799999999998</v>
      </c>
      <c r="CU38">
        <v>0.33600000000000002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77.350354999999979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10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656.40412500000002</v>
      </c>
      <c r="M39">
        <v>92.92</v>
      </c>
      <c r="N39">
        <v>119.15625</v>
      </c>
      <c r="O39">
        <v>124.7899</v>
      </c>
      <c r="P39">
        <v>122.99679999999999</v>
      </c>
      <c r="Q39">
        <v>21.5626</v>
      </c>
      <c r="R39">
        <v>41.7316</v>
      </c>
      <c r="S39">
        <v>26.042400000000001</v>
      </c>
      <c r="T39">
        <v>0</v>
      </c>
      <c r="U39">
        <v>348.97500000000002</v>
      </c>
      <c r="V39">
        <v>18.1401</v>
      </c>
      <c r="W39">
        <v>43.704000000000001</v>
      </c>
      <c r="X39">
        <v>98.34</v>
      </c>
      <c r="Y39">
        <v>0</v>
      </c>
      <c r="Z39">
        <v>6.5537999999999998</v>
      </c>
      <c r="AA39">
        <v>0</v>
      </c>
      <c r="AB39">
        <v>13.602399999999999</v>
      </c>
      <c r="AC39">
        <v>10.02744</v>
      </c>
      <c r="AD39">
        <v>9.0221999999999998</v>
      </c>
      <c r="AE39">
        <v>17.011199999999999</v>
      </c>
      <c r="AF39">
        <v>18.288</v>
      </c>
      <c r="AG39">
        <v>45.369599999999998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0.62687999999999999</v>
      </c>
      <c r="AO39">
        <v>0</v>
      </c>
      <c r="AP39">
        <v>1.7934000000000001</v>
      </c>
      <c r="AQ39">
        <v>65.207999999999998</v>
      </c>
      <c r="AR39">
        <v>27.6</v>
      </c>
      <c r="AS39">
        <v>16.680479999999999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77.177593999999971</v>
      </c>
      <c r="BA39">
        <f t="shared" si="1"/>
        <v>2835.5902690000007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4.2</v>
      </c>
      <c r="BI39">
        <v>1.43</v>
      </c>
      <c r="BJ39">
        <v>0.89</v>
      </c>
      <c r="BK39">
        <v>1.97</v>
      </c>
      <c r="BL39">
        <v>0</v>
      </c>
      <c r="BM39">
        <v>0.18</v>
      </c>
      <c r="BN39">
        <v>2.34</v>
      </c>
      <c r="BO39">
        <v>3.77</v>
      </c>
      <c r="BP39">
        <v>0.27</v>
      </c>
      <c r="BQ39">
        <v>2.0099999999999998</v>
      </c>
      <c r="BR39">
        <v>2.19</v>
      </c>
      <c r="BS39">
        <v>0.94</v>
      </c>
      <c r="BT39">
        <v>2.9693719999999999</v>
      </c>
      <c r="BU39">
        <v>1.342031</v>
      </c>
      <c r="BV39">
        <v>2.03931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3.5338980000000002</v>
      </c>
      <c r="CQ39">
        <v>3.4356</v>
      </c>
      <c r="CR39">
        <v>0.8256</v>
      </c>
      <c r="CS39">
        <v>2.79379</v>
      </c>
      <c r="CT39">
        <v>0.49992799999999998</v>
      </c>
      <c r="CU39">
        <v>0.252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77.177593999999971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10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656.40412500000002</v>
      </c>
      <c r="M40">
        <v>92.92</v>
      </c>
      <c r="N40">
        <v>119.15625</v>
      </c>
      <c r="O40">
        <v>124.7899</v>
      </c>
      <c r="P40">
        <v>122.99679999999999</v>
      </c>
      <c r="Q40">
        <v>21.5626</v>
      </c>
      <c r="R40">
        <v>41.7316</v>
      </c>
      <c r="S40">
        <v>26.042400000000001</v>
      </c>
      <c r="T40">
        <v>0</v>
      </c>
      <c r="U40">
        <v>348.97500000000002</v>
      </c>
      <c r="V40">
        <v>18.1401</v>
      </c>
      <c r="W40">
        <v>43.704000000000001</v>
      </c>
      <c r="X40">
        <v>98.34</v>
      </c>
      <c r="Y40">
        <v>0</v>
      </c>
      <c r="Z40">
        <v>6.5537999999999998</v>
      </c>
      <c r="AA40">
        <v>0</v>
      </c>
      <c r="AB40">
        <v>13.602399999999999</v>
      </c>
      <c r="AC40">
        <v>10.02744</v>
      </c>
      <c r="AD40">
        <v>0</v>
      </c>
      <c r="AE40">
        <v>17.011199999999999</v>
      </c>
      <c r="AF40">
        <v>18.288</v>
      </c>
      <c r="AG40">
        <v>45.369599999999998</v>
      </c>
      <c r="AH40">
        <v>20.516999999999999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0.62687999999999999</v>
      </c>
      <c r="AO40">
        <v>0</v>
      </c>
      <c r="AP40">
        <v>1.7934000000000001</v>
      </c>
      <c r="AQ40">
        <v>65.207999999999998</v>
      </c>
      <c r="AR40">
        <v>6.6239999999999997</v>
      </c>
      <c r="AS40">
        <v>10.492559999999999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76.719245999999984</v>
      </c>
      <c r="BA40">
        <f t="shared" si="1"/>
        <v>2771.1990010000009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4.2</v>
      </c>
      <c r="BI40">
        <v>1.43</v>
      </c>
      <c r="BJ40">
        <v>0.89</v>
      </c>
      <c r="BK40">
        <v>1.97</v>
      </c>
      <c r="BL40">
        <v>0</v>
      </c>
      <c r="BM40">
        <v>0.18</v>
      </c>
      <c r="BN40">
        <v>2.34</v>
      </c>
      <c r="BO40">
        <v>3.77</v>
      </c>
      <c r="BP40">
        <v>0.27</v>
      </c>
      <c r="BQ40">
        <v>2.0099999999999998</v>
      </c>
      <c r="BR40">
        <v>2.19</v>
      </c>
      <c r="BS40">
        <v>0.94</v>
      </c>
      <c r="BT40">
        <v>2.9693719999999999</v>
      </c>
      <c r="BU40">
        <v>1.342031</v>
      </c>
      <c r="BV40">
        <v>2.03931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3.5487500000000001</v>
      </c>
      <c r="CQ40">
        <v>3.4356</v>
      </c>
      <c r="CR40">
        <v>0.8256</v>
      </c>
      <c r="CS40">
        <v>2.79379</v>
      </c>
      <c r="CT40">
        <v>0.49992799999999998</v>
      </c>
      <c r="CU40">
        <v>0</v>
      </c>
      <c r="CV40">
        <v>0.16520000000000001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76.719245999999984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10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656.40412500000002</v>
      </c>
      <c r="M41">
        <v>92.92</v>
      </c>
      <c r="N41">
        <v>119.15625</v>
      </c>
      <c r="O41">
        <v>124.7899</v>
      </c>
      <c r="P41">
        <v>122.99679999999999</v>
      </c>
      <c r="Q41">
        <v>21.5626</v>
      </c>
      <c r="R41">
        <v>41.7316</v>
      </c>
      <c r="S41">
        <v>26.042400000000001</v>
      </c>
      <c r="T41">
        <v>0</v>
      </c>
      <c r="U41">
        <v>348.97500000000002</v>
      </c>
      <c r="V41">
        <v>18.1401</v>
      </c>
      <c r="W41">
        <v>43.097000000000001</v>
      </c>
      <c r="X41">
        <v>98.34</v>
      </c>
      <c r="Y41">
        <v>0</v>
      </c>
      <c r="Z41">
        <v>6.5537999999999998</v>
      </c>
      <c r="AA41">
        <v>0</v>
      </c>
      <c r="AB41">
        <v>13.602399999999999</v>
      </c>
      <c r="AC41">
        <v>0</v>
      </c>
      <c r="AD41">
        <v>0</v>
      </c>
      <c r="AE41">
        <v>7.7081999999999997</v>
      </c>
      <c r="AF41">
        <v>18.288</v>
      </c>
      <c r="AG41">
        <v>45.369599999999998</v>
      </c>
      <c r="AH41">
        <v>20.516999999999999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0.62687999999999999</v>
      </c>
      <c r="AO41">
        <v>0</v>
      </c>
      <c r="AP41">
        <v>1.7934000000000001</v>
      </c>
      <c r="AQ41">
        <v>65.207999999999998</v>
      </c>
      <c r="AR41">
        <v>6.6239999999999997</v>
      </c>
      <c r="AS41">
        <v>10.223520000000001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76.737282999999977</v>
      </c>
      <c r="BA41">
        <f t="shared" si="1"/>
        <v>2751.0105580000009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4.2</v>
      </c>
      <c r="BI41">
        <v>1.43</v>
      </c>
      <c r="BJ41">
        <v>0.84</v>
      </c>
      <c r="BK41">
        <v>1.97</v>
      </c>
      <c r="BL41">
        <v>0</v>
      </c>
      <c r="BM41">
        <v>0.18</v>
      </c>
      <c r="BN41">
        <v>2.34</v>
      </c>
      <c r="BO41">
        <v>3.77</v>
      </c>
      <c r="BP41">
        <v>0.27</v>
      </c>
      <c r="BQ41">
        <v>2.0099999999999998</v>
      </c>
      <c r="BR41">
        <v>2.19</v>
      </c>
      <c r="BS41">
        <v>0.94</v>
      </c>
      <c r="BT41">
        <v>2.9693719999999999</v>
      </c>
      <c r="BU41">
        <v>1.342031</v>
      </c>
      <c r="BV41">
        <v>2.03931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3.616787</v>
      </c>
      <c r="CQ41">
        <v>3.4356</v>
      </c>
      <c r="CR41">
        <v>0.8256</v>
      </c>
      <c r="CS41">
        <v>2.79379</v>
      </c>
      <c r="CT41">
        <v>0.49992799999999998</v>
      </c>
      <c r="CU41">
        <v>0</v>
      </c>
      <c r="CV41">
        <v>0.16520000000000001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76.737282999999977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10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656.40412500000002</v>
      </c>
      <c r="M42">
        <v>92.92</v>
      </c>
      <c r="N42">
        <v>119.15625</v>
      </c>
      <c r="O42">
        <v>124.7899</v>
      </c>
      <c r="P42">
        <v>122.99679999999999</v>
      </c>
      <c r="Q42">
        <v>21.5626</v>
      </c>
      <c r="R42">
        <v>41.7316</v>
      </c>
      <c r="S42">
        <v>26.042400000000001</v>
      </c>
      <c r="T42">
        <v>0</v>
      </c>
      <c r="U42">
        <v>348.97500000000002</v>
      </c>
      <c r="V42">
        <v>18.1401</v>
      </c>
      <c r="W42">
        <v>43.097000000000001</v>
      </c>
      <c r="X42">
        <v>98.34</v>
      </c>
      <c r="Y42">
        <v>0</v>
      </c>
      <c r="Z42">
        <v>6.5537999999999998</v>
      </c>
      <c r="AA42">
        <v>0</v>
      </c>
      <c r="AB42">
        <v>13.602399999999999</v>
      </c>
      <c r="AC42">
        <v>0</v>
      </c>
      <c r="AD42">
        <v>0</v>
      </c>
      <c r="AE42">
        <v>0</v>
      </c>
      <c r="AF42">
        <v>18.288</v>
      </c>
      <c r="AG42">
        <v>45.369599999999998</v>
      </c>
      <c r="AH42">
        <v>0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0.62687999999999999</v>
      </c>
      <c r="AO42">
        <v>0</v>
      </c>
      <c r="AP42">
        <v>1.7934000000000001</v>
      </c>
      <c r="AQ42">
        <v>65.207999999999998</v>
      </c>
      <c r="AR42">
        <v>6.6239999999999997</v>
      </c>
      <c r="AS42">
        <v>10.223520000000001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76.605020999999979</v>
      </c>
      <c r="BA42">
        <f t="shared" si="1"/>
        <v>2722.6530960000009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4.2</v>
      </c>
      <c r="BI42">
        <v>1.45</v>
      </c>
      <c r="BJ42">
        <v>0.85</v>
      </c>
      <c r="BK42">
        <v>1.97</v>
      </c>
      <c r="BL42">
        <v>0</v>
      </c>
      <c r="BM42">
        <v>0.18</v>
      </c>
      <c r="BN42">
        <v>2.34</v>
      </c>
      <c r="BO42">
        <v>3.77</v>
      </c>
      <c r="BP42">
        <v>0.27</v>
      </c>
      <c r="BQ42">
        <v>2.0099999999999998</v>
      </c>
      <c r="BR42">
        <v>2.19</v>
      </c>
      <c r="BS42">
        <v>0.94</v>
      </c>
      <c r="BT42">
        <v>2.9693719999999999</v>
      </c>
      <c r="BU42">
        <v>1.342031</v>
      </c>
      <c r="BV42">
        <v>2.03931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3.6197249999999999</v>
      </c>
      <c r="CQ42">
        <v>3.4356</v>
      </c>
      <c r="CR42">
        <v>0.8256</v>
      </c>
      <c r="CS42">
        <v>2.79379</v>
      </c>
      <c r="CT42">
        <v>0.49992799999999998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76.605020999999979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10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656.40412500000002</v>
      </c>
      <c r="M43">
        <v>92.92</v>
      </c>
      <c r="N43">
        <v>119.15625</v>
      </c>
      <c r="O43">
        <v>124.7899</v>
      </c>
      <c r="P43">
        <v>122.99679999999999</v>
      </c>
      <c r="Q43">
        <v>21.5626</v>
      </c>
      <c r="R43">
        <v>41.7316</v>
      </c>
      <c r="S43">
        <v>26.042400000000001</v>
      </c>
      <c r="T43">
        <v>0</v>
      </c>
      <c r="U43">
        <v>348.97500000000002</v>
      </c>
      <c r="V43">
        <v>18.1401</v>
      </c>
      <c r="W43">
        <v>41.883000000000003</v>
      </c>
      <c r="X43">
        <v>98.34</v>
      </c>
      <c r="Y43">
        <v>0</v>
      </c>
      <c r="Z43">
        <v>1.1000000000000001</v>
      </c>
      <c r="AA43">
        <v>0</v>
      </c>
      <c r="AB43">
        <v>3.47</v>
      </c>
      <c r="AC43">
        <v>0</v>
      </c>
      <c r="AD43">
        <v>0</v>
      </c>
      <c r="AE43">
        <v>0</v>
      </c>
      <c r="AF43">
        <v>18.288</v>
      </c>
      <c r="AG43">
        <v>45.369599999999998</v>
      </c>
      <c r="AH43">
        <v>0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0.62687999999999999</v>
      </c>
      <c r="AO43">
        <v>0</v>
      </c>
      <c r="AP43">
        <v>1.7934000000000001</v>
      </c>
      <c r="AQ43">
        <v>65.207999999999998</v>
      </c>
      <c r="AR43">
        <v>6.6239999999999997</v>
      </c>
      <c r="AS43">
        <v>10.223520000000001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76.615020999999984</v>
      </c>
      <c r="BA43">
        <f t="shared" si="1"/>
        <v>2705.8628960000001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4.2</v>
      </c>
      <c r="BI43">
        <v>1.46</v>
      </c>
      <c r="BJ43">
        <v>0.85</v>
      </c>
      <c r="BK43">
        <v>1.97</v>
      </c>
      <c r="BL43">
        <v>0</v>
      </c>
      <c r="BM43">
        <v>0.18</v>
      </c>
      <c r="BN43">
        <v>2.34</v>
      </c>
      <c r="BO43">
        <v>3.77</v>
      </c>
      <c r="BP43">
        <v>0.27</v>
      </c>
      <c r="BQ43">
        <v>2.0099999999999998</v>
      </c>
      <c r="BR43">
        <v>2.19</v>
      </c>
      <c r="BS43">
        <v>0.94</v>
      </c>
      <c r="BT43">
        <v>2.9693719999999999</v>
      </c>
      <c r="BU43">
        <v>1.342031</v>
      </c>
      <c r="BV43">
        <v>2.03931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3.6197249999999999</v>
      </c>
      <c r="CQ43">
        <v>3.4356</v>
      </c>
      <c r="CR43">
        <v>0.8256</v>
      </c>
      <c r="CS43">
        <v>2.79379</v>
      </c>
      <c r="CT43">
        <v>0.49992799999999998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76.615020999999984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10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656.40412500000002</v>
      </c>
      <c r="M44">
        <v>92.92</v>
      </c>
      <c r="N44">
        <v>119.15625</v>
      </c>
      <c r="O44">
        <v>124.7899</v>
      </c>
      <c r="P44">
        <v>122.99679999999999</v>
      </c>
      <c r="Q44">
        <v>21.5626</v>
      </c>
      <c r="R44">
        <v>41.7316</v>
      </c>
      <c r="S44">
        <v>26.042400000000001</v>
      </c>
      <c r="T44">
        <v>0</v>
      </c>
      <c r="U44">
        <v>348.97500000000002</v>
      </c>
      <c r="V44">
        <v>18.1401</v>
      </c>
      <c r="W44">
        <v>41.883000000000003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45.369599999999998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0.62687999999999999</v>
      </c>
      <c r="AO44">
        <v>0</v>
      </c>
      <c r="AP44">
        <v>1.7934000000000001</v>
      </c>
      <c r="AQ44">
        <v>65.207999999999998</v>
      </c>
      <c r="AR44">
        <v>27.6</v>
      </c>
      <c r="AS44">
        <v>10.223520000000001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76.188892999999993</v>
      </c>
      <c r="BA44">
        <f t="shared" si="1"/>
        <v>2721.8427680000004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4.2</v>
      </c>
      <c r="BI44">
        <v>1.5</v>
      </c>
      <c r="BJ44">
        <v>0.87</v>
      </c>
      <c r="BK44">
        <v>1.97</v>
      </c>
      <c r="BL44">
        <v>0</v>
      </c>
      <c r="BM44">
        <v>0.18</v>
      </c>
      <c r="BN44">
        <v>2.34</v>
      </c>
      <c r="BO44">
        <v>3.77</v>
      </c>
      <c r="BP44">
        <v>0.27</v>
      </c>
      <c r="BQ44">
        <v>2.0099999999999998</v>
      </c>
      <c r="BR44">
        <v>2.19</v>
      </c>
      <c r="BS44">
        <v>0.94</v>
      </c>
      <c r="BT44">
        <v>2.9693719999999999</v>
      </c>
      <c r="BU44">
        <v>1.342031</v>
      </c>
      <c r="BV44">
        <v>2.03931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3.6197249999999999</v>
      </c>
      <c r="CQ44">
        <v>3.4356</v>
      </c>
      <c r="CR44">
        <v>0.8256</v>
      </c>
      <c r="CS44">
        <v>2.79379</v>
      </c>
      <c r="CT44">
        <v>1.38E-2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76.188892999999993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10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656.40412500000002</v>
      </c>
      <c r="M45">
        <v>92.92</v>
      </c>
      <c r="N45">
        <v>119.15625</v>
      </c>
      <c r="O45">
        <v>124.7899</v>
      </c>
      <c r="P45">
        <v>122.99679999999999</v>
      </c>
      <c r="Q45">
        <v>21.5626</v>
      </c>
      <c r="R45">
        <v>41.7316</v>
      </c>
      <c r="S45">
        <v>26.042400000000001</v>
      </c>
      <c r="T45">
        <v>0</v>
      </c>
      <c r="U45">
        <v>348.97500000000002</v>
      </c>
      <c r="V45">
        <v>18.1401</v>
      </c>
      <c r="W45">
        <v>41.276000000000003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45.369599999999998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0.62687999999999999</v>
      </c>
      <c r="AO45">
        <v>0</v>
      </c>
      <c r="AP45">
        <v>1.7934000000000001</v>
      </c>
      <c r="AQ45">
        <v>48.905999999999999</v>
      </c>
      <c r="AR45">
        <v>27.6</v>
      </c>
      <c r="AS45">
        <v>10.223520000000001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76.433050999999992</v>
      </c>
      <c r="BA45">
        <f t="shared" si="1"/>
        <v>2705.1779260000003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4.2</v>
      </c>
      <c r="BI45">
        <v>1.5</v>
      </c>
      <c r="BJ45">
        <v>0.87</v>
      </c>
      <c r="BK45">
        <v>1.97</v>
      </c>
      <c r="BL45">
        <v>0</v>
      </c>
      <c r="BM45">
        <v>0.18</v>
      </c>
      <c r="BN45">
        <v>2.34</v>
      </c>
      <c r="BO45">
        <v>3.77</v>
      </c>
      <c r="BP45">
        <v>0.27</v>
      </c>
      <c r="BQ45">
        <v>2.0099999999999998</v>
      </c>
      <c r="BR45">
        <v>2.19</v>
      </c>
      <c r="BS45">
        <v>0.94</v>
      </c>
      <c r="BT45">
        <v>2.9693719999999999</v>
      </c>
      <c r="BU45">
        <v>1.342031</v>
      </c>
      <c r="BV45">
        <v>2.03931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3.8776830000000002</v>
      </c>
      <c r="CQ45">
        <v>3.4356</v>
      </c>
      <c r="CR45">
        <v>0.8256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76.433050999999992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10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656.40412500000002</v>
      </c>
      <c r="M46">
        <v>92.92</v>
      </c>
      <c r="N46">
        <v>119.15625</v>
      </c>
      <c r="O46">
        <v>124.7899</v>
      </c>
      <c r="P46">
        <v>122.99679999999999</v>
      </c>
      <c r="Q46">
        <v>21.5626</v>
      </c>
      <c r="R46">
        <v>41.7316</v>
      </c>
      <c r="S46">
        <v>26.042400000000001</v>
      </c>
      <c r="T46">
        <v>0</v>
      </c>
      <c r="U46">
        <v>348.97500000000002</v>
      </c>
      <c r="V46">
        <v>18.1401</v>
      </c>
      <c r="W46">
        <v>41.276000000000003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45.369599999999998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0.62687999999999999</v>
      </c>
      <c r="AO46">
        <v>0</v>
      </c>
      <c r="AP46">
        <v>1.7934000000000001</v>
      </c>
      <c r="AQ46">
        <v>32.340000000000003</v>
      </c>
      <c r="AR46">
        <v>6.6239999999999997</v>
      </c>
      <c r="AS46">
        <v>10.223520000000001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76.657043999999985</v>
      </c>
      <c r="BA46">
        <f t="shared" si="1"/>
        <v>2667.8599190000004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4.2</v>
      </c>
      <c r="BI46">
        <v>1.5</v>
      </c>
      <c r="BJ46">
        <v>0.87</v>
      </c>
      <c r="BK46">
        <v>1.97</v>
      </c>
      <c r="BL46">
        <v>0</v>
      </c>
      <c r="BM46">
        <v>0.18</v>
      </c>
      <c r="BN46">
        <v>2.34</v>
      </c>
      <c r="BO46">
        <v>3.77</v>
      </c>
      <c r="BP46">
        <v>0.27</v>
      </c>
      <c r="BQ46">
        <v>2.0099999999999998</v>
      </c>
      <c r="BR46">
        <v>2.19</v>
      </c>
      <c r="BS46">
        <v>0.94</v>
      </c>
      <c r="BT46">
        <v>2.9693719999999999</v>
      </c>
      <c r="BU46">
        <v>1.342031</v>
      </c>
      <c r="BV46">
        <v>2.03931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4.1016760000000003</v>
      </c>
      <c r="CQ46">
        <v>3.4356</v>
      </c>
      <c r="CR46">
        <v>0.8256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76.657043999999985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10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656.40412500000002</v>
      </c>
      <c r="M47">
        <v>92.92</v>
      </c>
      <c r="N47">
        <v>119.15625</v>
      </c>
      <c r="O47">
        <v>124.7899</v>
      </c>
      <c r="P47">
        <v>122.99679999999999</v>
      </c>
      <c r="Q47">
        <v>21.5626</v>
      </c>
      <c r="R47">
        <v>41.7316</v>
      </c>
      <c r="S47">
        <v>26.042400000000001</v>
      </c>
      <c r="T47">
        <v>0</v>
      </c>
      <c r="U47">
        <v>348.97500000000002</v>
      </c>
      <c r="V47">
        <v>18.1401</v>
      </c>
      <c r="W47">
        <v>41.276000000000003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18.288</v>
      </c>
      <c r="AG47">
        <v>45.369599999999998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0.62687999999999999</v>
      </c>
      <c r="AO47">
        <v>0</v>
      </c>
      <c r="AP47">
        <v>1.7934000000000001</v>
      </c>
      <c r="AQ47">
        <v>32.340000000000003</v>
      </c>
      <c r="AR47">
        <v>3.3119999999999998</v>
      </c>
      <c r="AS47">
        <v>10.223520000000001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76.799171999999984</v>
      </c>
      <c r="BA47">
        <f t="shared" si="1"/>
        <v>2664.6900470000005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4.2</v>
      </c>
      <c r="BI47">
        <v>1.5</v>
      </c>
      <c r="BJ47">
        <v>0.87</v>
      </c>
      <c r="BK47">
        <v>1.97</v>
      </c>
      <c r="BL47">
        <v>0</v>
      </c>
      <c r="BM47">
        <v>0.18</v>
      </c>
      <c r="BN47">
        <v>2.34</v>
      </c>
      <c r="BO47">
        <v>3.77</v>
      </c>
      <c r="BP47">
        <v>0.27</v>
      </c>
      <c r="BQ47">
        <v>2.0099999999999998</v>
      </c>
      <c r="BR47">
        <v>2.19</v>
      </c>
      <c r="BS47">
        <v>0.94</v>
      </c>
      <c r="BT47">
        <v>2.9693719999999999</v>
      </c>
      <c r="BU47">
        <v>1.342031</v>
      </c>
      <c r="BV47">
        <v>2.03931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4.2438039999999999</v>
      </c>
      <c r="CQ47">
        <v>3.4356</v>
      </c>
      <c r="CR47">
        <v>0.8256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76.799171999999984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10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656.40412500000002</v>
      </c>
      <c r="M48">
        <v>92.92</v>
      </c>
      <c r="N48">
        <v>119.15625</v>
      </c>
      <c r="O48">
        <v>124.7899</v>
      </c>
      <c r="P48">
        <v>122.99679999999999</v>
      </c>
      <c r="Q48">
        <v>21.5626</v>
      </c>
      <c r="R48">
        <v>41.7316</v>
      </c>
      <c r="S48">
        <v>26.042400000000001</v>
      </c>
      <c r="T48">
        <v>0</v>
      </c>
      <c r="U48">
        <v>348.97500000000002</v>
      </c>
      <c r="V48">
        <v>18.1401</v>
      </c>
      <c r="W48">
        <v>41.276000000000003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18.288</v>
      </c>
      <c r="AG48">
        <v>45.369599999999998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0.62687999999999999</v>
      </c>
      <c r="AO48">
        <v>0</v>
      </c>
      <c r="AP48">
        <v>1.7934000000000001</v>
      </c>
      <c r="AQ48">
        <v>30.425999999999998</v>
      </c>
      <c r="AR48">
        <v>3.3119999999999998</v>
      </c>
      <c r="AS48">
        <v>10.223520000000001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76.813867999999985</v>
      </c>
      <c r="BA48">
        <f t="shared" si="1"/>
        <v>2662.7907430000005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4.2</v>
      </c>
      <c r="BI48">
        <v>1.5</v>
      </c>
      <c r="BJ48">
        <v>0.87</v>
      </c>
      <c r="BK48">
        <v>1.97</v>
      </c>
      <c r="BL48">
        <v>0</v>
      </c>
      <c r="BM48">
        <v>0.18</v>
      </c>
      <c r="BN48">
        <v>2.34</v>
      </c>
      <c r="BO48">
        <v>3.77</v>
      </c>
      <c r="BP48">
        <v>0.27</v>
      </c>
      <c r="BQ48">
        <v>2.0099999999999998</v>
      </c>
      <c r="BR48">
        <v>2.19</v>
      </c>
      <c r="BS48">
        <v>0.94</v>
      </c>
      <c r="BT48">
        <v>2.9693719999999999</v>
      </c>
      <c r="BU48">
        <v>1.342031</v>
      </c>
      <c r="BV48">
        <v>2.03931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3.4356</v>
      </c>
      <c r="CR48">
        <v>0.8256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76.813867999999985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10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656.40412500000002</v>
      </c>
      <c r="M49">
        <v>92.92</v>
      </c>
      <c r="N49">
        <v>119.15625</v>
      </c>
      <c r="O49">
        <v>124.7899</v>
      </c>
      <c r="P49">
        <v>122.99679999999999</v>
      </c>
      <c r="Q49">
        <v>21.5626</v>
      </c>
      <c r="R49">
        <v>41.7316</v>
      </c>
      <c r="S49">
        <v>26.042400000000001</v>
      </c>
      <c r="T49">
        <v>0</v>
      </c>
      <c r="U49">
        <v>348.97500000000002</v>
      </c>
      <c r="V49">
        <v>18.1401</v>
      </c>
      <c r="W49">
        <v>40.668999999999997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18.288</v>
      </c>
      <c r="AG49">
        <v>45.369599999999998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0.62687999999999999</v>
      </c>
      <c r="AO49">
        <v>0</v>
      </c>
      <c r="AP49">
        <v>1.7934000000000001</v>
      </c>
      <c r="AQ49">
        <v>15.84</v>
      </c>
      <c r="AR49">
        <v>6.6239999999999997</v>
      </c>
      <c r="AS49">
        <v>10.7616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76.813867999999985</v>
      </c>
      <c r="BA49">
        <f t="shared" si="1"/>
        <v>2651.4478230000004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4.2</v>
      </c>
      <c r="BI49">
        <v>1.5</v>
      </c>
      <c r="BJ49">
        <v>0.87</v>
      </c>
      <c r="BK49">
        <v>1.97</v>
      </c>
      <c r="BL49">
        <v>0</v>
      </c>
      <c r="BM49">
        <v>0.18</v>
      </c>
      <c r="BN49">
        <v>2.34</v>
      </c>
      <c r="BO49">
        <v>3.77</v>
      </c>
      <c r="BP49">
        <v>0.27</v>
      </c>
      <c r="BQ49">
        <v>2.0099999999999998</v>
      </c>
      <c r="BR49">
        <v>2.19</v>
      </c>
      <c r="BS49">
        <v>0.94</v>
      </c>
      <c r="BT49">
        <v>2.9693719999999999</v>
      </c>
      <c r="BU49">
        <v>1.342031</v>
      </c>
      <c r="BV49">
        <v>2.03931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3.4356</v>
      </c>
      <c r="CR49">
        <v>0.8256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76.813867999999985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10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656.40412500000002</v>
      </c>
      <c r="M50">
        <v>92.92</v>
      </c>
      <c r="N50">
        <v>119.15625</v>
      </c>
      <c r="O50">
        <v>124.7899</v>
      </c>
      <c r="P50">
        <v>122.99679999999999</v>
      </c>
      <c r="Q50">
        <v>21.5626</v>
      </c>
      <c r="R50">
        <v>41.7316</v>
      </c>
      <c r="S50">
        <v>26.042400000000001</v>
      </c>
      <c r="T50">
        <v>0</v>
      </c>
      <c r="U50">
        <v>348.97500000000002</v>
      </c>
      <c r="V50">
        <v>18.1401</v>
      </c>
      <c r="W50">
        <v>40.668999999999997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18.288</v>
      </c>
      <c r="AG50">
        <v>45.369599999999998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0.62687999999999999</v>
      </c>
      <c r="AO50">
        <v>0</v>
      </c>
      <c r="AP50">
        <v>1.5371999999999999</v>
      </c>
      <c r="AQ50">
        <v>0</v>
      </c>
      <c r="AR50">
        <v>6.6239999999999997</v>
      </c>
      <c r="AS50">
        <v>10.7616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76.813867999999985</v>
      </c>
      <c r="BA50">
        <f t="shared" si="1"/>
        <v>2635.3516230000005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4.2</v>
      </c>
      <c r="BI50">
        <v>1.5</v>
      </c>
      <c r="BJ50">
        <v>0.87</v>
      </c>
      <c r="BK50">
        <v>1.97</v>
      </c>
      <c r="BL50">
        <v>0</v>
      </c>
      <c r="BM50">
        <v>0.18</v>
      </c>
      <c r="BN50">
        <v>2.34</v>
      </c>
      <c r="BO50">
        <v>3.77</v>
      </c>
      <c r="BP50">
        <v>0.27</v>
      </c>
      <c r="BQ50">
        <v>2.0099999999999998</v>
      </c>
      <c r="BR50">
        <v>2.19</v>
      </c>
      <c r="BS50">
        <v>0.94</v>
      </c>
      <c r="BT50">
        <v>2.9693719999999999</v>
      </c>
      <c r="BU50">
        <v>1.342031</v>
      </c>
      <c r="BV50">
        <v>2.03931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3.4356</v>
      </c>
      <c r="CR50">
        <v>0.8256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76.813867999999985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0.16666700000000001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656.40412500000002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</v>
      </c>
      <c r="U51">
        <v>348.97500000000002</v>
      </c>
      <c r="V51">
        <v>18.1401</v>
      </c>
      <c r="W51">
        <v>40.668999999999997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0.62687999999999999</v>
      </c>
      <c r="AO51">
        <v>0</v>
      </c>
      <c r="AP51">
        <v>1.7934000000000001</v>
      </c>
      <c r="AQ51">
        <v>0</v>
      </c>
      <c r="AR51">
        <v>6.6239999999999997</v>
      </c>
      <c r="AS51">
        <v>12.1068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76.783867999999984</v>
      </c>
      <c r="BA51">
        <f t="shared" si="1"/>
        <v>2617.94569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4.2</v>
      </c>
      <c r="BI51">
        <v>1.4</v>
      </c>
      <c r="BJ51">
        <v>0.94</v>
      </c>
      <c r="BK51">
        <v>1.97</v>
      </c>
      <c r="BL51">
        <v>0</v>
      </c>
      <c r="BM51">
        <v>0.18</v>
      </c>
      <c r="BN51">
        <v>2.34</v>
      </c>
      <c r="BO51">
        <v>3.77</v>
      </c>
      <c r="BP51">
        <v>0.27</v>
      </c>
      <c r="BQ51">
        <v>2.0099999999999998</v>
      </c>
      <c r="BR51">
        <v>2.19</v>
      </c>
      <c r="BS51">
        <v>0.94</v>
      </c>
      <c r="BT51">
        <v>2.9693719999999999</v>
      </c>
      <c r="BU51">
        <v>1.342031</v>
      </c>
      <c r="BV51">
        <v>2.03931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3.4356</v>
      </c>
      <c r="CR51">
        <v>0.8256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76.783867999999984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656.40412500000002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</v>
      </c>
      <c r="U52">
        <v>348.97500000000002</v>
      </c>
      <c r="V52">
        <v>18.1401</v>
      </c>
      <c r="W52">
        <v>40.668999999999997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0.62687999999999999</v>
      </c>
      <c r="AO52">
        <v>0</v>
      </c>
      <c r="AP52">
        <v>1.7934000000000001</v>
      </c>
      <c r="AQ52">
        <v>0</v>
      </c>
      <c r="AR52">
        <v>6.6239999999999997</v>
      </c>
      <c r="AS52">
        <v>12.1068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76.80386799999998</v>
      </c>
      <c r="BA52">
        <f t="shared" si="1"/>
        <v>2617.799023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4.2</v>
      </c>
      <c r="BI52">
        <v>1.4</v>
      </c>
      <c r="BJ52">
        <v>0.96</v>
      </c>
      <c r="BK52">
        <v>1.97</v>
      </c>
      <c r="BL52">
        <v>0</v>
      </c>
      <c r="BM52">
        <v>0.18</v>
      </c>
      <c r="BN52">
        <v>2.34</v>
      </c>
      <c r="BO52">
        <v>3.77</v>
      </c>
      <c r="BP52">
        <v>0.27</v>
      </c>
      <c r="BQ52">
        <v>2.0099999999999998</v>
      </c>
      <c r="BR52">
        <v>2.19</v>
      </c>
      <c r="BS52">
        <v>0.94</v>
      </c>
      <c r="BT52">
        <v>2.9693719999999999</v>
      </c>
      <c r="BU52">
        <v>1.342031</v>
      </c>
      <c r="BV52">
        <v>2.03931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3.4356</v>
      </c>
      <c r="CR52">
        <v>0.8256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76.80386799999998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656.40412500000002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</v>
      </c>
      <c r="U53">
        <v>348.97500000000002</v>
      </c>
      <c r="V53">
        <v>18.1401</v>
      </c>
      <c r="W53">
        <v>39.758499999999998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0.62687999999999999</v>
      </c>
      <c r="AO53">
        <v>0</v>
      </c>
      <c r="AP53">
        <v>1.7934000000000001</v>
      </c>
      <c r="AQ53">
        <v>0</v>
      </c>
      <c r="AR53">
        <v>27.6</v>
      </c>
      <c r="AS53">
        <v>12.1068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76.80386799999998</v>
      </c>
      <c r="BA53">
        <f t="shared" si="1"/>
        <v>2637.8645230000002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4.2</v>
      </c>
      <c r="BI53">
        <v>1.4</v>
      </c>
      <c r="BJ53">
        <v>0.96</v>
      </c>
      <c r="BK53">
        <v>1.97</v>
      </c>
      <c r="BL53">
        <v>0</v>
      </c>
      <c r="BM53">
        <v>0.18</v>
      </c>
      <c r="BN53">
        <v>2.34</v>
      </c>
      <c r="BO53">
        <v>3.77</v>
      </c>
      <c r="BP53">
        <v>0.27</v>
      </c>
      <c r="BQ53">
        <v>2.0099999999999998</v>
      </c>
      <c r="BR53">
        <v>2.19</v>
      </c>
      <c r="BS53">
        <v>0.94</v>
      </c>
      <c r="BT53">
        <v>2.9693719999999999</v>
      </c>
      <c r="BU53">
        <v>1.342031</v>
      </c>
      <c r="BV53">
        <v>2.03931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3.4356</v>
      </c>
      <c r="CR53">
        <v>0.8256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76.80386799999998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656.40412500000002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</v>
      </c>
      <c r="U54">
        <v>348.97500000000002</v>
      </c>
      <c r="V54">
        <v>18.1401</v>
      </c>
      <c r="W54">
        <v>39.758499999999998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0.62687999999999999</v>
      </c>
      <c r="AO54">
        <v>0</v>
      </c>
      <c r="AP54">
        <v>1.7934000000000001</v>
      </c>
      <c r="AQ54">
        <v>0</v>
      </c>
      <c r="AR54">
        <v>27.6</v>
      </c>
      <c r="AS54">
        <v>12.1068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76.743867999999978</v>
      </c>
      <c r="BA54">
        <f t="shared" si="1"/>
        <v>2637.8045230000002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4.2</v>
      </c>
      <c r="BI54">
        <v>1.36</v>
      </c>
      <c r="BJ54">
        <v>0.94</v>
      </c>
      <c r="BK54">
        <v>1.97</v>
      </c>
      <c r="BL54">
        <v>0</v>
      </c>
      <c r="BM54">
        <v>0.18</v>
      </c>
      <c r="BN54">
        <v>2.34</v>
      </c>
      <c r="BO54">
        <v>3.77</v>
      </c>
      <c r="BP54">
        <v>0.27</v>
      </c>
      <c r="BQ54">
        <v>2.0099999999999998</v>
      </c>
      <c r="BR54">
        <v>2.19</v>
      </c>
      <c r="BS54">
        <v>0.94</v>
      </c>
      <c r="BT54">
        <v>2.9693719999999999</v>
      </c>
      <c r="BU54">
        <v>1.342031</v>
      </c>
      <c r="BV54">
        <v>2.03931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3.4356</v>
      </c>
      <c r="CR54">
        <v>0.8256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76.743867999999978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656.40412500000002</v>
      </c>
      <c r="M55">
        <v>92.92</v>
      </c>
      <c r="N55">
        <v>119.15625</v>
      </c>
      <c r="O55">
        <v>124.7899</v>
      </c>
      <c r="P55">
        <v>122.99679999999999</v>
      </c>
      <c r="Q55">
        <v>21.5626</v>
      </c>
      <c r="R55">
        <v>41.7316</v>
      </c>
      <c r="S55">
        <v>26.042400000000001</v>
      </c>
      <c r="T55">
        <v>0</v>
      </c>
      <c r="U55">
        <v>348.97500000000002</v>
      </c>
      <c r="V55">
        <v>18.1401</v>
      </c>
      <c r="W55">
        <v>39.758499999999998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54.572499999999998</v>
      </c>
      <c r="AL55">
        <v>2.5564</v>
      </c>
      <c r="AM55">
        <v>0</v>
      </c>
      <c r="AN55">
        <v>0.62687999999999999</v>
      </c>
      <c r="AO55">
        <v>0</v>
      </c>
      <c r="AP55">
        <v>5.6364000000000001</v>
      </c>
      <c r="AQ55">
        <v>0</v>
      </c>
      <c r="AR55">
        <v>6.6239999999999997</v>
      </c>
      <c r="AS55">
        <v>12.1068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76.743867999999978</v>
      </c>
      <c r="BA55">
        <f t="shared" si="1"/>
        <v>2620.671523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4.2</v>
      </c>
      <c r="BI55">
        <v>1.36</v>
      </c>
      <c r="BJ55">
        <v>0.94</v>
      </c>
      <c r="BK55">
        <v>1.97</v>
      </c>
      <c r="BL55">
        <v>0</v>
      </c>
      <c r="BM55">
        <v>0.18</v>
      </c>
      <c r="BN55">
        <v>2.34</v>
      </c>
      <c r="BO55">
        <v>3.77</v>
      </c>
      <c r="BP55">
        <v>0.27</v>
      </c>
      <c r="BQ55">
        <v>2.0099999999999998</v>
      </c>
      <c r="BR55">
        <v>2.19</v>
      </c>
      <c r="BS55">
        <v>0.94</v>
      </c>
      <c r="BT55">
        <v>2.9693719999999999</v>
      </c>
      <c r="BU55">
        <v>1.342031</v>
      </c>
      <c r="BV55">
        <v>2.03931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3.4356</v>
      </c>
      <c r="CR55">
        <v>0.8256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76.743867999999978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656.40412500000002</v>
      </c>
      <c r="M56">
        <v>92.92</v>
      </c>
      <c r="N56">
        <v>119.15625</v>
      </c>
      <c r="O56">
        <v>124.7899</v>
      </c>
      <c r="P56">
        <v>122.99679999999999</v>
      </c>
      <c r="Q56">
        <v>21.5626</v>
      </c>
      <c r="R56">
        <v>41.7316</v>
      </c>
      <c r="S56">
        <v>26.042400000000001</v>
      </c>
      <c r="T56">
        <v>0</v>
      </c>
      <c r="U56">
        <v>348.97500000000002</v>
      </c>
      <c r="V56">
        <v>18.1401</v>
      </c>
      <c r="W56">
        <v>39.758499999999998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54.572499999999998</v>
      </c>
      <c r="AL56">
        <v>2.5564</v>
      </c>
      <c r="AM56">
        <v>0</v>
      </c>
      <c r="AN56">
        <v>0.62687999999999999</v>
      </c>
      <c r="AO56">
        <v>0</v>
      </c>
      <c r="AP56">
        <v>5.6364000000000001</v>
      </c>
      <c r="AQ56">
        <v>0</v>
      </c>
      <c r="AR56">
        <v>3.3119999999999998</v>
      </c>
      <c r="AS56">
        <v>12.1068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76.743867999999978</v>
      </c>
      <c r="BA56">
        <f t="shared" si="1"/>
        <v>2617.3595230000001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4.2</v>
      </c>
      <c r="BI56">
        <v>1.36</v>
      </c>
      <c r="BJ56">
        <v>0.94</v>
      </c>
      <c r="BK56">
        <v>1.97</v>
      </c>
      <c r="BL56">
        <v>0</v>
      </c>
      <c r="BM56">
        <v>0.18</v>
      </c>
      <c r="BN56">
        <v>2.34</v>
      </c>
      <c r="BO56">
        <v>3.77</v>
      </c>
      <c r="BP56">
        <v>0.27</v>
      </c>
      <c r="BQ56">
        <v>2.0099999999999998</v>
      </c>
      <c r="BR56">
        <v>2.19</v>
      </c>
      <c r="BS56">
        <v>0.94</v>
      </c>
      <c r="BT56">
        <v>2.9693719999999999</v>
      </c>
      <c r="BU56">
        <v>1.342031</v>
      </c>
      <c r="BV56">
        <v>2.03931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3.4356</v>
      </c>
      <c r="CR56">
        <v>0.8256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76.743867999999978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555.44330000000002</v>
      </c>
      <c r="M57">
        <v>92.92</v>
      </c>
      <c r="N57">
        <v>119.15625</v>
      </c>
      <c r="O57">
        <v>124.7899</v>
      </c>
      <c r="P57">
        <v>122.99679999999999</v>
      </c>
      <c r="Q57">
        <v>21.5626</v>
      </c>
      <c r="R57">
        <v>41.7316</v>
      </c>
      <c r="S57">
        <v>26.042400000000001</v>
      </c>
      <c r="T57">
        <v>0.56000000000000005</v>
      </c>
      <c r="U57">
        <v>348.97500000000002</v>
      </c>
      <c r="V57">
        <v>18.1401</v>
      </c>
      <c r="W57">
        <v>39.758499999999998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0.62687999999999999</v>
      </c>
      <c r="AO57">
        <v>0</v>
      </c>
      <c r="AP57">
        <v>5.6364000000000001</v>
      </c>
      <c r="AQ57">
        <v>0</v>
      </c>
      <c r="AR57">
        <v>8.8320000000000007</v>
      </c>
      <c r="AS57">
        <v>12.1068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76.743867999999978</v>
      </c>
      <c r="BA57">
        <f t="shared" si="1"/>
        <v>2522.4786979999999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4.2</v>
      </c>
      <c r="BI57">
        <v>1.36</v>
      </c>
      <c r="BJ57">
        <v>0.94</v>
      </c>
      <c r="BK57">
        <v>1.97</v>
      </c>
      <c r="BL57">
        <v>0</v>
      </c>
      <c r="BM57">
        <v>0.18</v>
      </c>
      <c r="BN57">
        <v>2.34</v>
      </c>
      <c r="BO57">
        <v>3.77</v>
      </c>
      <c r="BP57">
        <v>0.27</v>
      </c>
      <c r="BQ57">
        <v>2.0099999999999998</v>
      </c>
      <c r="BR57">
        <v>2.19</v>
      </c>
      <c r="BS57">
        <v>0.94</v>
      </c>
      <c r="BT57">
        <v>2.9693719999999999</v>
      </c>
      <c r="BU57">
        <v>1.342031</v>
      </c>
      <c r="BV57">
        <v>2.03931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3.4356</v>
      </c>
      <c r="CR57">
        <v>0.8256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76.743867999999978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535.44330000000002</v>
      </c>
      <c r="M58">
        <v>92.92</v>
      </c>
      <c r="N58">
        <v>119.15625</v>
      </c>
      <c r="O58">
        <v>124.7899</v>
      </c>
      <c r="P58">
        <v>122.99679999999999</v>
      </c>
      <c r="Q58">
        <v>21.5626</v>
      </c>
      <c r="R58">
        <v>41.7316</v>
      </c>
      <c r="S58">
        <v>26.042400000000001</v>
      </c>
      <c r="T58">
        <v>0.56000000000000005</v>
      </c>
      <c r="U58">
        <v>348.97500000000002</v>
      </c>
      <c r="V58">
        <v>18.1401</v>
      </c>
      <c r="W58">
        <v>39.758499999999998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0.62687999999999999</v>
      </c>
      <c r="AO58">
        <v>0</v>
      </c>
      <c r="AP58">
        <v>5.6364000000000001</v>
      </c>
      <c r="AQ58">
        <v>0</v>
      </c>
      <c r="AR58">
        <v>8.8320000000000007</v>
      </c>
      <c r="AS58">
        <v>12.1068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76.743867999999978</v>
      </c>
      <c r="BA58">
        <f t="shared" si="1"/>
        <v>2502.4786979999999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4.2</v>
      </c>
      <c r="BI58">
        <v>1.36</v>
      </c>
      <c r="BJ58">
        <v>0.94</v>
      </c>
      <c r="BK58">
        <v>1.97</v>
      </c>
      <c r="BL58">
        <v>0</v>
      </c>
      <c r="BM58">
        <v>0.18</v>
      </c>
      <c r="BN58">
        <v>2.34</v>
      </c>
      <c r="BO58">
        <v>3.77</v>
      </c>
      <c r="BP58">
        <v>0.27</v>
      </c>
      <c r="BQ58">
        <v>2.0099999999999998</v>
      </c>
      <c r="BR58">
        <v>2.19</v>
      </c>
      <c r="BS58">
        <v>0.94</v>
      </c>
      <c r="BT58">
        <v>2.9693719999999999</v>
      </c>
      <c r="BU58">
        <v>1.342031</v>
      </c>
      <c r="BV58">
        <v>2.03931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3.4356</v>
      </c>
      <c r="CR58">
        <v>0.8256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76.743867999999978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520.44330000000002</v>
      </c>
      <c r="M59">
        <v>92.92</v>
      </c>
      <c r="N59">
        <v>119.15625</v>
      </c>
      <c r="O59">
        <v>124.7899</v>
      </c>
      <c r="P59">
        <v>122.99679999999999</v>
      </c>
      <c r="Q59">
        <v>21.5626</v>
      </c>
      <c r="R59">
        <v>41.7316</v>
      </c>
      <c r="S59">
        <v>26.042400000000001</v>
      </c>
      <c r="T59">
        <v>0.56000000000000005</v>
      </c>
      <c r="U59">
        <v>348.97500000000002</v>
      </c>
      <c r="V59">
        <v>18.1401</v>
      </c>
      <c r="W59">
        <v>40.667858000000003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0.62687999999999999</v>
      </c>
      <c r="AO59">
        <v>0</v>
      </c>
      <c r="AP59">
        <v>1.5371999999999999</v>
      </c>
      <c r="AQ59">
        <v>0</v>
      </c>
      <c r="AR59">
        <v>11.04</v>
      </c>
      <c r="AS59">
        <v>13.452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76.613867999999982</v>
      </c>
      <c r="BA59">
        <f t="shared" si="1"/>
        <v>2487.7120560000003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4.2</v>
      </c>
      <c r="BI59">
        <v>1.36</v>
      </c>
      <c r="BJ59">
        <v>0.85</v>
      </c>
      <c r="BK59">
        <v>1.93</v>
      </c>
      <c r="BL59">
        <v>0</v>
      </c>
      <c r="BM59">
        <v>0.18</v>
      </c>
      <c r="BN59">
        <v>2.34</v>
      </c>
      <c r="BO59">
        <v>3.77</v>
      </c>
      <c r="BP59">
        <v>0.27</v>
      </c>
      <c r="BQ59">
        <v>2.0099999999999998</v>
      </c>
      <c r="BR59">
        <v>2.19</v>
      </c>
      <c r="BS59">
        <v>0.94</v>
      </c>
      <c r="BT59">
        <v>2.9693719999999999</v>
      </c>
      <c r="BU59">
        <v>1.342031</v>
      </c>
      <c r="BV59">
        <v>2.03931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3.4356</v>
      </c>
      <c r="CR59">
        <v>0.8256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76.613867999999982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505.44330000000002</v>
      </c>
      <c r="M60">
        <v>92.92</v>
      </c>
      <c r="N60">
        <v>119.15625</v>
      </c>
      <c r="O60">
        <v>124.7899</v>
      </c>
      <c r="P60">
        <v>122.99679999999999</v>
      </c>
      <c r="Q60">
        <v>21.5626</v>
      </c>
      <c r="R60">
        <v>41.7316</v>
      </c>
      <c r="S60">
        <v>26.042400000000001</v>
      </c>
      <c r="T60">
        <v>0.56000000000000005</v>
      </c>
      <c r="U60">
        <v>348.97500000000002</v>
      </c>
      <c r="V60">
        <v>18.1401</v>
      </c>
      <c r="W60">
        <v>40.668999999999997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54.572499999999998</v>
      </c>
      <c r="AL60">
        <v>12.782</v>
      </c>
      <c r="AM60">
        <v>0</v>
      </c>
      <c r="AN60">
        <v>0.62687999999999999</v>
      </c>
      <c r="AO60">
        <v>0</v>
      </c>
      <c r="AP60">
        <v>1.5371999999999999</v>
      </c>
      <c r="AQ60">
        <v>15.84</v>
      </c>
      <c r="AR60">
        <v>11.04</v>
      </c>
      <c r="AS60">
        <v>13.452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76.613867999999982</v>
      </c>
      <c r="BA60">
        <f t="shared" si="1"/>
        <v>2498.7787980000007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4.2</v>
      </c>
      <c r="BI60">
        <v>1.36</v>
      </c>
      <c r="BJ60">
        <v>0.85</v>
      </c>
      <c r="BK60">
        <v>1.93</v>
      </c>
      <c r="BL60">
        <v>0</v>
      </c>
      <c r="BM60">
        <v>0.18</v>
      </c>
      <c r="BN60">
        <v>2.34</v>
      </c>
      <c r="BO60">
        <v>3.77</v>
      </c>
      <c r="BP60">
        <v>0.27</v>
      </c>
      <c r="BQ60">
        <v>2.0099999999999998</v>
      </c>
      <c r="BR60">
        <v>2.19</v>
      </c>
      <c r="BS60">
        <v>0.94</v>
      </c>
      <c r="BT60">
        <v>2.9693719999999999</v>
      </c>
      <c r="BU60">
        <v>1.342031</v>
      </c>
      <c r="BV60">
        <v>2.03931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3.4356</v>
      </c>
      <c r="CR60">
        <v>0.8256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76.613867999999982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505.44330000000002</v>
      </c>
      <c r="M61">
        <v>92.92</v>
      </c>
      <c r="N61">
        <v>119.15625</v>
      </c>
      <c r="O61">
        <v>124.7899</v>
      </c>
      <c r="P61">
        <v>122.99679999999999</v>
      </c>
      <c r="Q61">
        <v>21.5626</v>
      </c>
      <c r="R61">
        <v>41.7316</v>
      </c>
      <c r="S61">
        <v>26.042400000000001</v>
      </c>
      <c r="T61">
        <v>0.56000000000000005</v>
      </c>
      <c r="U61">
        <v>348.97500000000002</v>
      </c>
      <c r="V61">
        <v>18.1401</v>
      </c>
      <c r="W61">
        <v>40.668999999999997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54.572499999999998</v>
      </c>
      <c r="AL61">
        <v>53.451999999999998</v>
      </c>
      <c r="AM61">
        <v>0</v>
      </c>
      <c r="AN61">
        <v>0.62687999999999999</v>
      </c>
      <c r="AO61">
        <v>0</v>
      </c>
      <c r="AP61">
        <v>1.5371999999999999</v>
      </c>
      <c r="AQ61">
        <v>16.302</v>
      </c>
      <c r="AR61">
        <v>11.04</v>
      </c>
      <c r="AS61">
        <v>13.452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76.57386799999999</v>
      </c>
      <c r="BA61">
        <f t="shared" si="1"/>
        <v>2539.8707980000008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4.2</v>
      </c>
      <c r="BI61">
        <v>1.36</v>
      </c>
      <c r="BJ61">
        <v>0.85</v>
      </c>
      <c r="BK61">
        <v>1.89</v>
      </c>
      <c r="BL61">
        <v>0</v>
      </c>
      <c r="BM61">
        <v>0.18</v>
      </c>
      <c r="BN61">
        <v>2.34</v>
      </c>
      <c r="BO61">
        <v>3.77</v>
      </c>
      <c r="BP61">
        <v>0.27</v>
      </c>
      <c r="BQ61">
        <v>2.0099999999999998</v>
      </c>
      <c r="BR61">
        <v>2.19</v>
      </c>
      <c r="BS61">
        <v>0.94</v>
      </c>
      <c r="BT61">
        <v>2.9693719999999999</v>
      </c>
      <c r="BU61">
        <v>1.342031</v>
      </c>
      <c r="BV61">
        <v>2.03931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3.4356</v>
      </c>
      <c r="CR61">
        <v>0.8256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76.57386799999999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505.44330000000002</v>
      </c>
      <c r="M62">
        <v>92.92</v>
      </c>
      <c r="N62">
        <v>119.15625</v>
      </c>
      <c r="O62">
        <v>124.7899</v>
      </c>
      <c r="P62">
        <v>122.99679999999999</v>
      </c>
      <c r="Q62">
        <v>21.5626</v>
      </c>
      <c r="R62">
        <v>41.7316</v>
      </c>
      <c r="S62">
        <v>26.042400000000001</v>
      </c>
      <c r="T62">
        <v>0.56000000000000005</v>
      </c>
      <c r="U62">
        <v>348.97500000000002</v>
      </c>
      <c r="V62">
        <v>18.1401</v>
      </c>
      <c r="W62">
        <v>40.668999999999997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54.572499999999998</v>
      </c>
      <c r="AL62">
        <v>53.451999999999998</v>
      </c>
      <c r="AM62">
        <v>0</v>
      </c>
      <c r="AN62">
        <v>0.62687999999999999</v>
      </c>
      <c r="AO62">
        <v>0</v>
      </c>
      <c r="AP62">
        <v>1.5371999999999999</v>
      </c>
      <c r="AQ62">
        <v>32.603999999999999</v>
      </c>
      <c r="AR62">
        <v>11.04</v>
      </c>
      <c r="AS62">
        <v>13.452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76.533867999999984</v>
      </c>
      <c r="BA62">
        <f t="shared" si="1"/>
        <v>2556.1327980000005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4.2</v>
      </c>
      <c r="BI62">
        <v>1.33</v>
      </c>
      <c r="BJ62">
        <v>0.84</v>
      </c>
      <c r="BK62">
        <v>1.89</v>
      </c>
      <c r="BL62">
        <v>0</v>
      </c>
      <c r="BM62">
        <v>0.18</v>
      </c>
      <c r="BN62">
        <v>2.34</v>
      </c>
      <c r="BO62">
        <v>3.77</v>
      </c>
      <c r="BP62">
        <v>0.27</v>
      </c>
      <c r="BQ62">
        <v>2.0099999999999998</v>
      </c>
      <c r="BR62">
        <v>2.19</v>
      </c>
      <c r="BS62">
        <v>0.94</v>
      </c>
      <c r="BT62">
        <v>2.9693719999999999</v>
      </c>
      <c r="BU62">
        <v>1.342031</v>
      </c>
      <c r="BV62">
        <v>2.03931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3.4356</v>
      </c>
      <c r="CR62">
        <v>0.8256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76.533867999999984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475.44330000000002</v>
      </c>
      <c r="M63">
        <v>92.92</v>
      </c>
      <c r="N63">
        <v>119.15625</v>
      </c>
      <c r="O63">
        <v>124.7899</v>
      </c>
      <c r="P63">
        <v>122.99679999999999</v>
      </c>
      <c r="Q63">
        <v>21.5626</v>
      </c>
      <c r="R63">
        <v>41.7316</v>
      </c>
      <c r="S63">
        <v>26.042400000000001</v>
      </c>
      <c r="T63">
        <v>0.56000000000000005</v>
      </c>
      <c r="U63">
        <v>348.97500000000002</v>
      </c>
      <c r="V63">
        <v>18.1401</v>
      </c>
      <c r="W63">
        <v>40.668999999999997</v>
      </c>
      <c r="X63">
        <v>88.535600000000002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54.572499999999998</v>
      </c>
      <c r="AL63">
        <v>53.451999999999998</v>
      </c>
      <c r="AM63">
        <v>0</v>
      </c>
      <c r="AN63">
        <v>0.62687999999999999</v>
      </c>
      <c r="AO63">
        <v>0</v>
      </c>
      <c r="AP63">
        <v>1.5371999999999999</v>
      </c>
      <c r="AQ63">
        <v>48.905999999999999</v>
      </c>
      <c r="AR63">
        <v>11.04</v>
      </c>
      <c r="AS63">
        <v>13.452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76.533867999999984</v>
      </c>
      <c r="BA63">
        <f t="shared" si="1"/>
        <v>2532.6303980000007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4.2</v>
      </c>
      <c r="BI63">
        <v>1.33</v>
      </c>
      <c r="BJ63">
        <v>0.84</v>
      </c>
      <c r="BK63">
        <v>1.89</v>
      </c>
      <c r="BL63">
        <v>0</v>
      </c>
      <c r="BM63">
        <v>0.18</v>
      </c>
      <c r="BN63">
        <v>2.34</v>
      </c>
      <c r="BO63">
        <v>3.77</v>
      </c>
      <c r="BP63">
        <v>0.27</v>
      </c>
      <c r="BQ63">
        <v>2.0099999999999998</v>
      </c>
      <c r="BR63">
        <v>2.19</v>
      </c>
      <c r="BS63">
        <v>0.94</v>
      </c>
      <c r="BT63">
        <v>2.9693719999999999</v>
      </c>
      <c r="BU63">
        <v>1.342031</v>
      </c>
      <c r="BV63">
        <v>2.03931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3.4356</v>
      </c>
      <c r="CR63">
        <v>0.8256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76.533867999999984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515.44330000000002</v>
      </c>
      <c r="M64">
        <v>92.92</v>
      </c>
      <c r="N64">
        <v>119.15625</v>
      </c>
      <c r="O64">
        <v>124.7899</v>
      </c>
      <c r="P64">
        <v>122.99679999999999</v>
      </c>
      <c r="Q64">
        <v>21.5626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18.1401</v>
      </c>
      <c r="W64">
        <v>40.668999999999997</v>
      </c>
      <c r="X64">
        <v>77.311300000000003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54.572499999999998</v>
      </c>
      <c r="AL64">
        <v>53.451999999999998</v>
      </c>
      <c r="AM64">
        <v>0</v>
      </c>
      <c r="AN64">
        <v>0.62687999999999999</v>
      </c>
      <c r="AO64">
        <v>0</v>
      </c>
      <c r="AP64">
        <v>1.5371999999999999</v>
      </c>
      <c r="AQ64">
        <v>48.905999999999999</v>
      </c>
      <c r="AR64">
        <v>11.04</v>
      </c>
      <c r="AS64">
        <v>13.452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76.533867999999984</v>
      </c>
      <c r="BA64">
        <f t="shared" si="1"/>
        <v>2561.4060979999999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4.2</v>
      </c>
      <c r="BI64">
        <v>1.33</v>
      </c>
      <c r="BJ64">
        <v>0.84</v>
      </c>
      <c r="BK64">
        <v>1.89</v>
      </c>
      <c r="BL64">
        <v>0</v>
      </c>
      <c r="BM64">
        <v>0.18</v>
      </c>
      <c r="BN64">
        <v>2.34</v>
      </c>
      <c r="BO64">
        <v>3.77</v>
      </c>
      <c r="BP64">
        <v>0.27</v>
      </c>
      <c r="BQ64">
        <v>2.0099999999999998</v>
      </c>
      <c r="BR64">
        <v>2.19</v>
      </c>
      <c r="BS64">
        <v>0.94</v>
      </c>
      <c r="BT64">
        <v>2.9693719999999999</v>
      </c>
      <c r="BU64">
        <v>1.342031</v>
      </c>
      <c r="BV64">
        <v>2.03931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0.8256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76.533867999999984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515.44330000000002</v>
      </c>
      <c r="M65">
        <v>92.92</v>
      </c>
      <c r="N65">
        <v>119.15625</v>
      </c>
      <c r="O65">
        <v>124.7899</v>
      </c>
      <c r="P65">
        <v>122.99679999999999</v>
      </c>
      <c r="Q65">
        <v>21.5626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18.1401</v>
      </c>
      <c r="W65">
        <v>40.668999999999997</v>
      </c>
      <c r="X65">
        <v>77.311300000000003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45.369599999999998</v>
      </c>
      <c r="AH65">
        <v>0</v>
      </c>
      <c r="AI65">
        <v>0</v>
      </c>
      <c r="AJ65">
        <v>0</v>
      </c>
      <c r="AK65">
        <v>54.572499999999998</v>
      </c>
      <c r="AL65">
        <v>12.782</v>
      </c>
      <c r="AM65">
        <v>0</v>
      </c>
      <c r="AN65">
        <v>0.62687999999999999</v>
      </c>
      <c r="AO65">
        <v>0</v>
      </c>
      <c r="AP65">
        <v>1.1529</v>
      </c>
      <c r="AQ65">
        <v>65.207999999999998</v>
      </c>
      <c r="AR65">
        <v>11.04</v>
      </c>
      <c r="AS65">
        <v>13.452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76.582287999999977</v>
      </c>
      <c r="BA65">
        <f t="shared" si="1"/>
        <v>2536.7022180000004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4.2</v>
      </c>
      <c r="BI65">
        <v>1.33</v>
      </c>
      <c r="BJ65">
        <v>0.84</v>
      </c>
      <c r="BK65">
        <v>1.96</v>
      </c>
      <c r="BL65">
        <v>0</v>
      </c>
      <c r="BM65">
        <v>0.18</v>
      </c>
      <c r="BN65">
        <v>2.34</v>
      </c>
      <c r="BO65">
        <v>3.77</v>
      </c>
      <c r="BP65">
        <v>0.27</v>
      </c>
      <c r="BQ65">
        <v>2.0099999999999998</v>
      </c>
      <c r="BR65">
        <v>2.19</v>
      </c>
      <c r="BS65">
        <v>0.94</v>
      </c>
      <c r="BT65">
        <v>2.9693719999999999</v>
      </c>
      <c r="BU65">
        <v>1.342031</v>
      </c>
      <c r="BV65">
        <v>2.0177299999999998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0.8256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76.582287999999977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515.44330000000002</v>
      </c>
      <c r="M66">
        <v>92.92</v>
      </c>
      <c r="N66">
        <v>119.15625</v>
      </c>
      <c r="O66">
        <v>124.7899</v>
      </c>
      <c r="P66">
        <v>122.99679999999999</v>
      </c>
      <c r="Q66">
        <v>21.5626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18.1401</v>
      </c>
      <c r="W66">
        <v>40.668999999999997</v>
      </c>
      <c r="X66">
        <v>77.311300000000003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45.369599999999998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0.62687999999999999</v>
      </c>
      <c r="AO66">
        <v>0</v>
      </c>
      <c r="AP66">
        <v>1.9215</v>
      </c>
      <c r="AQ66">
        <v>65.207999999999998</v>
      </c>
      <c r="AR66">
        <v>11.04</v>
      </c>
      <c r="AS66">
        <v>13.452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76.592287999999982</v>
      </c>
      <c r="BA66">
        <f t="shared" si="1"/>
        <v>2527.2552179999998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4.2</v>
      </c>
      <c r="BI66">
        <v>1.33</v>
      </c>
      <c r="BJ66">
        <v>0.84</v>
      </c>
      <c r="BK66">
        <v>1.97</v>
      </c>
      <c r="BL66">
        <v>0</v>
      </c>
      <c r="BM66">
        <v>0.18</v>
      </c>
      <c r="BN66">
        <v>2.34</v>
      </c>
      <c r="BO66">
        <v>3.77</v>
      </c>
      <c r="BP66">
        <v>0.27</v>
      </c>
      <c r="BQ66">
        <v>2.0099999999999998</v>
      </c>
      <c r="BR66">
        <v>2.19</v>
      </c>
      <c r="BS66">
        <v>0.94</v>
      </c>
      <c r="BT66">
        <v>2.9693719999999999</v>
      </c>
      <c r="BU66">
        <v>1.342031</v>
      </c>
      <c r="BV66">
        <v>2.0177299999999998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0.8256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76.592287999999982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555.44330000000002</v>
      </c>
      <c r="M67">
        <v>92.92</v>
      </c>
      <c r="N67">
        <v>119.15625</v>
      </c>
      <c r="O67">
        <v>124.7899</v>
      </c>
      <c r="P67">
        <v>122.99679999999999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18.1401</v>
      </c>
      <c r="W67">
        <v>40.668999999999997</v>
      </c>
      <c r="X67">
        <v>84.706378000000001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45.369599999999998</v>
      </c>
      <c r="AH67">
        <v>2.931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0.62687999999999999</v>
      </c>
      <c r="AO67">
        <v>0</v>
      </c>
      <c r="AP67">
        <v>1.5371999999999999</v>
      </c>
      <c r="AQ67">
        <v>65.207999999999998</v>
      </c>
      <c r="AR67">
        <v>11.04</v>
      </c>
      <c r="AS67">
        <v>13.452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76.614687999999987</v>
      </c>
      <c r="BA67">
        <f t="shared" si="1"/>
        <v>2577.2193960000004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4.2</v>
      </c>
      <c r="BI67">
        <v>1.33</v>
      </c>
      <c r="BJ67">
        <v>0.84</v>
      </c>
      <c r="BK67">
        <v>1.97</v>
      </c>
      <c r="BL67">
        <v>0</v>
      </c>
      <c r="BM67">
        <v>0.18</v>
      </c>
      <c r="BN67">
        <v>2.34</v>
      </c>
      <c r="BO67">
        <v>3.77</v>
      </c>
      <c r="BP67">
        <v>0.27</v>
      </c>
      <c r="BQ67">
        <v>2.0099999999999998</v>
      </c>
      <c r="BR67">
        <v>2.19</v>
      </c>
      <c r="BS67">
        <v>0.94</v>
      </c>
      <c r="BT67">
        <v>2.9693719999999999</v>
      </c>
      <c r="BU67">
        <v>1.342031</v>
      </c>
      <c r="BV67">
        <v>2.0177299999999998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3.4356</v>
      </c>
      <c r="CR67">
        <v>0.8256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76.614687999999987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555.44330000000002</v>
      </c>
      <c r="M68">
        <v>92.92</v>
      </c>
      <c r="N68">
        <v>119.15625</v>
      </c>
      <c r="O68">
        <v>124.7899</v>
      </c>
      <c r="P68">
        <v>122.99679999999999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18.1401</v>
      </c>
      <c r="W68">
        <v>40.668999999999997</v>
      </c>
      <c r="X68">
        <v>95.003849000000002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2.734</v>
      </c>
      <c r="AE68">
        <v>0</v>
      </c>
      <c r="AF68">
        <v>9.1440000000000001</v>
      </c>
      <c r="AG68">
        <v>45.369599999999998</v>
      </c>
      <c r="AH68">
        <v>20.516999999999999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0.62687999999999999</v>
      </c>
      <c r="AO68">
        <v>0</v>
      </c>
      <c r="AP68">
        <v>1.1529</v>
      </c>
      <c r="AQ68">
        <v>65.207999999999998</v>
      </c>
      <c r="AR68">
        <v>11.04</v>
      </c>
      <c r="AS68">
        <v>13.452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76.757487999999981</v>
      </c>
      <c r="BA68">
        <f t="shared" ref="BA68:BA99" si="4">SUM(B68:AZ68)</f>
        <v>2607.5953670000004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4.2</v>
      </c>
      <c r="BI68">
        <v>1.33</v>
      </c>
      <c r="BJ68">
        <v>0.84</v>
      </c>
      <c r="BK68">
        <v>1.97</v>
      </c>
      <c r="BL68">
        <v>0</v>
      </c>
      <c r="BM68">
        <v>0.18</v>
      </c>
      <c r="BN68">
        <v>2.34</v>
      </c>
      <c r="BO68">
        <v>3.77</v>
      </c>
      <c r="BP68">
        <v>0.27</v>
      </c>
      <c r="BQ68">
        <v>2.0099999999999998</v>
      </c>
      <c r="BR68">
        <v>2.19</v>
      </c>
      <c r="BS68">
        <v>0.94</v>
      </c>
      <c r="BT68">
        <v>2.9693719999999999</v>
      </c>
      <c r="BU68">
        <v>1.342031</v>
      </c>
      <c r="BV68">
        <v>2.0177299999999998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3.4356</v>
      </c>
      <c r="CR68">
        <v>0.8256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76.757487999999981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605.44330000000002</v>
      </c>
      <c r="M69">
        <v>92.92</v>
      </c>
      <c r="N69">
        <v>119.15625</v>
      </c>
      <c r="O69">
        <v>124.7899</v>
      </c>
      <c r="P69">
        <v>122.99679999999999</v>
      </c>
      <c r="Q69">
        <v>21.5626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18.1401</v>
      </c>
      <c r="W69">
        <v>40.668999999999997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8.7487999999999992</v>
      </c>
      <c r="AE69">
        <v>0</v>
      </c>
      <c r="AF69">
        <v>9.1440000000000001</v>
      </c>
      <c r="AG69">
        <v>45.369599999999998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0.62687999999999999</v>
      </c>
      <c r="AO69">
        <v>0</v>
      </c>
      <c r="AP69">
        <v>1.1529</v>
      </c>
      <c r="AQ69">
        <v>65.207999999999998</v>
      </c>
      <c r="AR69">
        <v>11.04</v>
      </c>
      <c r="AS69">
        <v>13.452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76.788687999999979</v>
      </c>
      <c r="BA69">
        <f t="shared" si="4"/>
        <v>2694.7243180000005</v>
      </c>
      <c r="BB69">
        <v>66</v>
      </c>
      <c r="BD69">
        <v>5.34</v>
      </c>
      <c r="BE69">
        <v>1.92</v>
      </c>
      <c r="BF69">
        <v>2.25</v>
      </c>
      <c r="BG69">
        <v>1.61</v>
      </c>
      <c r="BH69">
        <v>4.2</v>
      </c>
      <c r="BI69">
        <v>1.33</v>
      </c>
      <c r="BJ69">
        <v>0.84</v>
      </c>
      <c r="BK69">
        <v>1.97</v>
      </c>
      <c r="BL69">
        <v>0</v>
      </c>
      <c r="BM69">
        <v>0.17</v>
      </c>
      <c r="BN69">
        <v>2.34</v>
      </c>
      <c r="BO69">
        <v>3.77</v>
      </c>
      <c r="BP69">
        <v>0.27</v>
      </c>
      <c r="BQ69">
        <v>2.0099999999999998</v>
      </c>
      <c r="BR69">
        <v>2.19</v>
      </c>
      <c r="BS69">
        <v>0.94</v>
      </c>
      <c r="BT69">
        <v>2.9693719999999999</v>
      </c>
      <c r="BU69">
        <v>1.342031</v>
      </c>
      <c r="BV69">
        <v>2.0177299999999998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3.4356</v>
      </c>
      <c r="CR69">
        <v>0.8256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76.788687999999979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652.93290000000002</v>
      </c>
      <c r="M70">
        <v>92.92</v>
      </c>
      <c r="N70">
        <v>119.15625</v>
      </c>
      <c r="O70">
        <v>124.7899</v>
      </c>
      <c r="P70">
        <v>122.99679999999999</v>
      </c>
      <c r="Q70">
        <v>21.5626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18.1401</v>
      </c>
      <c r="W70">
        <v>40.668999999999997</v>
      </c>
      <c r="X70">
        <v>98.34</v>
      </c>
      <c r="Y70">
        <v>0</v>
      </c>
      <c r="Z70">
        <v>0</v>
      </c>
      <c r="AA70">
        <v>0</v>
      </c>
      <c r="AB70">
        <v>4.1639999999999997</v>
      </c>
      <c r="AC70">
        <v>10.02744</v>
      </c>
      <c r="AD70">
        <v>8.8855000000000004</v>
      </c>
      <c r="AE70">
        <v>17.011199999999999</v>
      </c>
      <c r="AF70">
        <v>9.1440000000000001</v>
      </c>
      <c r="AG70">
        <v>45.369599999999998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0.62687999999999999</v>
      </c>
      <c r="AO70">
        <v>0</v>
      </c>
      <c r="AP70">
        <v>1.1529</v>
      </c>
      <c r="AQ70">
        <v>65.207999999999998</v>
      </c>
      <c r="AR70">
        <v>11.04</v>
      </c>
      <c r="AS70">
        <v>13.452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77.316887999999992</v>
      </c>
      <c r="BA70">
        <f t="shared" si="4"/>
        <v>2789.322658</v>
      </c>
      <c r="BB70">
        <v>67</v>
      </c>
      <c r="BD70">
        <v>5.34</v>
      </c>
      <c r="BE70">
        <v>1.92</v>
      </c>
      <c r="BF70">
        <v>2.25</v>
      </c>
      <c r="BG70">
        <v>1.61</v>
      </c>
      <c r="BH70">
        <v>4.2</v>
      </c>
      <c r="BI70">
        <v>1.33</v>
      </c>
      <c r="BJ70">
        <v>0.84</v>
      </c>
      <c r="BK70">
        <v>1.97</v>
      </c>
      <c r="BL70">
        <v>0</v>
      </c>
      <c r="BM70">
        <v>0.17</v>
      </c>
      <c r="BN70">
        <v>2.34</v>
      </c>
      <c r="BO70">
        <v>3.77</v>
      </c>
      <c r="BP70">
        <v>0.27</v>
      </c>
      <c r="BQ70">
        <v>2.0099999999999998</v>
      </c>
      <c r="BR70">
        <v>2.19</v>
      </c>
      <c r="BS70">
        <v>0.94</v>
      </c>
      <c r="BT70">
        <v>2.9693719999999999</v>
      </c>
      <c r="BU70">
        <v>1.342031</v>
      </c>
      <c r="BV70">
        <v>2.0177299999999998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3.4356</v>
      </c>
      <c r="CR70">
        <v>0.8256</v>
      </c>
      <c r="CS70">
        <v>2.79379</v>
      </c>
      <c r="CT70">
        <v>6.9000000000000006E-2</v>
      </c>
      <c r="CU70">
        <v>0.33600000000000002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77.316887999999992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652.93290000000002</v>
      </c>
      <c r="M71">
        <v>92.92</v>
      </c>
      <c r="N71">
        <v>119.15625</v>
      </c>
      <c r="O71">
        <v>124.7899</v>
      </c>
      <c r="P71">
        <v>122.99679999999999</v>
      </c>
      <c r="Q71">
        <v>21.5626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18.1401</v>
      </c>
      <c r="W71">
        <v>39.758499999999998</v>
      </c>
      <c r="X71">
        <v>98.34</v>
      </c>
      <c r="Y71">
        <v>0</v>
      </c>
      <c r="Z71">
        <v>1.1000000000000001</v>
      </c>
      <c r="AA71">
        <v>3.7919999999999998</v>
      </c>
      <c r="AB71">
        <v>13.602399999999999</v>
      </c>
      <c r="AC71">
        <v>10.02744</v>
      </c>
      <c r="AD71">
        <v>18.864599999999999</v>
      </c>
      <c r="AE71">
        <v>34.022399999999998</v>
      </c>
      <c r="AF71">
        <v>18.288</v>
      </c>
      <c r="AG71">
        <v>45.369599999999998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0</v>
      </c>
      <c r="AN71">
        <v>0.62687999999999999</v>
      </c>
      <c r="AO71">
        <v>0</v>
      </c>
      <c r="AP71">
        <v>1.1529</v>
      </c>
      <c r="AQ71">
        <v>65.207999999999998</v>
      </c>
      <c r="AR71">
        <v>27.6</v>
      </c>
      <c r="AS71">
        <v>24.2136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78.153815999999978</v>
      </c>
      <c r="BA71">
        <f t="shared" si="4"/>
        <v>2875.9260859999999</v>
      </c>
      <c r="BB71">
        <v>68</v>
      </c>
      <c r="BD71">
        <v>5.34</v>
      </c>
      <c r="BE71">
        <v>1.92</v>
      </c>
      <c r="BF71">
        <v>2.25</v>
      </c>
      <c r="BG71">
        <v>1.61</v>
      </c>
      <c r="BH71">
        <v>4.2</v>
      </c>
      <c r="BI71">
        <v>1.33</v>
      </c>
      <c r="BJ71">
        <v>0.84</v>
      </c>
      <c r="BK71">
        <v>1.97</v>
      </c>
      <c r="BL71">
        <v>0</v>
      </c>
      <c r="BM71">
        <v>0.17</v>
      </c>
      <c r="BN71">
        <v>2.34</v>
      </c>
      <c r="BO71">
        <v>3.77</v>
      </c>
      <c r="BP71">
        <v>0.27</v>
      </c>
      <c r="BQ71">
        <v>2.0099999999999998</v>
      </c>
      <c r="BR71">
        <v>2.19</v>
      </c>
      <c r="BS71">
        <v>0.94</v>
      </c>
      <c r="BT71">
        <v>2.9693719999999999</v>
      </c>
      <c r="BU71">
        <v>1.342031</v>
      </c>
      <c r="BV71">
        <v>2.0177299999999998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3.4356</v>
      </c>
      <c r="CR71">
        <v>0.8256</v>
      </c>
      <c r="CS71">
        <v>2.79379</v>
      </c>
      <c r="CT71">
        <v>0.49992799999999998</v>
      </c>
      <c r="CU71">
        <v>0.67200000000000004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78.153815999999978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652.93290000000002</v>
      </c>
      <c r="M72">
        <v>92.92</v>
      </c>
      <c r="N72">
        <v>119.15625</v>
      </c>
      <c r="O72">
        <v>124.7899</v>
      </c>
      <c r="P72">
        <v>122.99679999999999</v>
      </c>
      <c r="Q72">
        <v>21.5626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18.1401</v>
      </c>
      <c r="W72">
        <v>39.758499999999998</v>
      </c>
      <c r="X72">
        <v>98.34</v>
      </c>
      <c r="Y72">
        <v>0</v>
      </c>
      <c r="Z72">
        <v>7.15</v>
      </c>
      <c r="AA72">
        <v>17.774999999999999</v>
      </c>
      <c r="AB72">
        <v>13.602399999999999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96.527600000000007</v>
      </c>
      <c r="AI72">
        <v>5.2759999999999998</v>
      </c>
      <c r="AJ72">
        <v>0</v>
      </c>
      <c r="AK72">
        <v>54.572499999999998</v>
      </c>
      <c r="AL72">
        <v>2.5564</v>
      </c>
      <c r="AM72">
        <v>4.1369999999999996</v>
      </c>
      <c r="AN72">
        <v>0.62687999999999999</v>
      </c>
      <c r="AO72">
        <v>0</v>
      </c>
      <c r="AP72">
        <v>1.1529</v>
      </c>
      <c r="AQ72">
        <v>65.207999999999998</v>
      </c>
      <c r="AR72">
        <v>27.6</v>
      </c>
      <c r="AS72">
        <v>24.2136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78.683015999999981</v>
      </c>
      <c r="BA72">
        <f t="shared" si="4"/>
        <v>2958.6567169999998</v>
      </c>
      <c r="BB72">
        <v>69</v>
      </c>
      <c r="BD72">
        <v>5.34</v>
      </c>
      <c r="BE72">
        <v>1.92</v>
      </c>
      <c r="BF72">
        <v>2.25</v>
      </c>
      <c r="BG72">
        <v>1.61</v>
      </c>
      <c r="BH72">
        <v>4.2</v>
      </c>
      <c r="BI72">
        <v>1.33</v>
      </c>
      <c r="BJ72">
        <v>0.84</v>
      </c>
      <c r="BK72">
        <v>1.97</v>
      </c>
      <c r="BL72">
        <v>0</v>
      </c>
      <c r="BM72">
        <v>0.17</v>
      </c>
      <c r="BN72">
        <v>2.34</v>
      </c>
      <c r="BO72">
        <v>3.77</v>
      </c>
      <c r="BP72">
        <v>0.27</v>
      </c>
      <c r="BQ72">
        <v>2.0099999999999998</v>
      </c>
      <c r="BR72">
        <v>2.19</v>
      </c>
      <c r="BS72">
        <v>0.94</v>
      </c>
      <c r="BT72">
        <v>2.9693719999999999</v>
      </c>
      <c r="BU72">
        <v>1.342031</v>
      </c>
      <c r="BV72">
        <v>2.0177299999999998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3.4356</v>
      </c>
      <c r="CR72">
        <v>0.8256</v>
      </c>
      <c r="CS72">
        <v>2.79379</v>
      </c>
      <c r="CT72">
        <v>0.49992799999999998</v>
      </c>
      <c r="CU72">
        <v>1.008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78.683015999999981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652.93290000000002</v>
      </c>
      <c r="M73">
        <v>92.92</v>
      </c>
      <c r="N73">
        <v>119.15625</v>
      </c>
      <c r="O73">
        <v>124.7899</v>
      </c>
      <c r="P73">
        <v>122.99679999999999</v>
      </c>
      <c r="Q73">
        <v>21.5626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18.1401</v>
      </c>
      <c r="W73">
        <v>39.758499999999998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30.784800000000001</v>
      </c>
      <c r="AG73">
        <v>45.369599999999998</v>
      </c>
      <c r="AH73">
        <v>136.78</v>
      </c>
      <c r="AI73">
        <v>17.146999999999998</v>
      </c>
      <c r="AJ73">
        <v>0</v>
      </c>
      <c r="AK73">
        <v>54.572499999999998</v>
      </c>
      <c r="AL73">
        <v>2.5564</v>
      </c>
      <c r="AM73">
        <v>16.38252</v>
      </c>
      <c r="AN73">
        <v>0.62687999999999999</v>
      </c>
      <c r="AO73">
        <v>0</v>
      </c>
      <c r="AP73">
        <v>1.1529</v>
      </c>
      <c r="AQ73">
        <v>65.207999999999998</v>
      </c>
      <c r="AR73">
        <v>11.04</v>
      </c>
      <c r="AS73">
        <v>24.2136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79.341015999999982</v>
      </c>
      <c r="BA73">
        <f t="shared" si="4"/>
        <v>3057.7065459999999</v>
      </c>
      <c r="BB73">
        <v>70</v>
      </c>
      <c r="BD73">
        <v>5.34</v>
      </c>
      <c r="BE73">
        <v>1.92</v>
      </c>
      <c r="BF73">
        <v>2.25</v>
      </c>
      <c r="BG73">
        <v>1.61</v>
      </c>
      <c r="BH73">
        <v>4.2</v>
      </c>
      <c r="BI73">
        <v>1.33</v>
      </c>
      <c r="BJ73">
        <v>0.84</v>
      </c>
      <c r="BK73">
        <v>1.97</v>
      </c>
      <c r="BL73">
        <v>0</v>
      </c>
      <c r="BM73">
        <v>0.17</v>
      </c>
      <c r="BN73">
        <v>2.34</v>
      </c>
      <c r="BO73">
        <v>3.77</v>
      </c>
      <c r="BP73">
        <v>0.27</v>
      </c>
      <c r="BQ73">
        <v>2.0099999999999998</v>
      </c>
      <c r="BR73">
        <v>2.19</v>
      </c>
      <c r="BS73">
        <v>0.94</v>
      </c>
      <c r="BT73">
        <v>2.9693719999999999</v>
      </c>
      <c r="BU73">
        <v>1.342031</v>
      </c>
      <c r="BV73">
        <v>2.0177299999999998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3.4356</v>
      </c>
      <c r="CR73">
        <v>0.8256</v>
      </c>
      <c r="CS73">
        <v>2.79379</v>
      </c>
      <c r="CT73">
        <v>0.49992799999999998</v>
      </c>
      <c r="CU73">
        <v>1.3440000000000001</v>
      </c>
      <c r="CV73">
        <v>1.0948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79.341015999999982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652.93290000000002</v>
      </c>
      <c r="M74">
        <v>92.92</v>
      </c>
      <c r="N74">
        <v>119.15625</v>
      </c>
      <c r="O74">
        <v>124.7899</v>
      </c>
      <c r="P74">
        <v>122.99679999999999</v>
      </c>
      <c r="Q74">
        <v>21.5626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18.1401</v>
      </c>
      <c r="W74">
        <v>39.758499999999998</v>
      </c>
      <c r="X74">
        <v>98.34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16.38252</v>
      </c>
      <c r="AN74">
        <v>0.62687999999999999</v>
      </c>
      <c r="AO74">
        <v>0</v>
      </c>
      <c r="AP74">
        <v>1.1529</v>
      </c>
      <c r="AQ74">
        <v>65.207999999999998</v>
      </c>
      <c r="AR74">
        <v>11.04</v>
      </c>
      <c r="AS74">
        <v>24.2136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79.388615999999971</v>
      </c>
      <c r="BA74">
        <f t="shared" si="4"/>
        <v>3075.8355140000003</v>
      </c>
      <c r="BB74">
        <v>71</v>
      </c>
      <c r="BD74">
        <v>5.34</v>
      </c>
      <c r="BE74">
        <v>1.92</v>
      </c>
      <c r="BF74">
        <v>2.25</v>
      </c>
      <c r="BG74">
        <v>1.61</v>
      </c>
      <c r="BH74">
        <v>4.2</v>
      </c>
      <c r="BI74">
        <v>1.33</v>
      </c>
      <c r="BJ74">
        <v>0.84</v>
      </c>
      <c r="BK74">
        <v>1.97</v>
      </c>
      <c r="BL74">
        <v>0</v>
      </c>
      <c r="BM74">
        <v>0.17</v>
      </c>
      <c r="BN74">
        <v>2.34</v>
      </c>
      <c r="BO74">
        <v>3.77</v>
      </c>
      <c r="BP74">
        <v>0.27</v>
      </c>
      <c r="BQ74">
        <v>2.0099999999999998</v>
      </c>
      <c r="BR74">
        <v>2.19</v>
      </c>
      <c r="BS74">
        <v>0.94</v>
      </c>
      <c r="BT74">
        <v>2.9693719999999999</v>
      </c>
      <c r="BU74">
        <v>1.342031</v>
      </c>
      <c r="BV74">
        <v>2.0177299999999998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3.4356</v>
      </c>
      <c r="CR74">
        <v>0.8256</v>
      </c>
      <c r="CS74">
        <v>2.79379</v>
      </c>
      <c r="CT74">
        <v>0.49992799999999998</v>
      </c>
      <c r="CU74">
        <v>1.3440000000000001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79.388615999999971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652.93290000000002</v>
      </c>
      <c r="M75">
        <v>92.92</v>
      </c>
      <c r="N75">
        <v>119.15625</v>
      </c>
      <c r="O75">
        <v>124.7899</v>
      </c>
      <c r="P75">
        <v>122.99679999999999</v>
      </c>
      <c r="Q75">
        <v>21.5626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18.1401</v>
      </c>
      <c r="W75">
        <v>40.60962</v>
      </c>
      <c r="X75">
        <v>98.34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2.5564</v>
      </c>
      <c r="AM75">
        <v>16.38252</v>
      </c>
      <c r="AN75">
        <v>0.62687999999999999</v>
      </c>
      <c r="AO75">
        <v>0</v>
      </c>
      <c r="AP75">
        <v>1.5371999999999999</v>
      </c>
      <c r="AQ75">
        <v>65.207999999999998</v>
      </c>
      <c r="AR75">
        <v>11.04</v>
      </c>
      <c r="AS75">
        <v>10.492559999999999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79.378615999999965</v>
      </c>
      <c r="BA75">
        <f t="shared" si="4"/>
        <v>3063.3398940000006</v>
      </c>
      <c r="BB75">
        <v>72</v>
      </c>
      <c r="BD75">
        <v>5.34</v>
      </c>
      <c r="BE75">
        <v>1.92</v>
      </c>
      <c r="BF75">
        <v>2.25</v>
      </c>
      <c r="BG75">
        <v>1.61</v>
      </c>
      <c r="BH75">
        <v>4.2</v>
      </c>
      <c r="BI75">
        <v>1.33</v>
      </c>
      <c r="BJ75">
        <v>0.84</v>
      </c>
      <c r="BK75">
        <v>1.97</v>
      </c>
      <c r="BL75">
        <v>0</v>
      </c>
      <c r="BM75">
        <v>0.16</v>
      </c>
      <c r="BN75">
        <v>2.34</v>
      </c>
      <c r="BO75">
        <v>3.77</v>
      </c>
      <c r="BP75">
        <v>0.27</v>
      </c>
      <c r="BQ75">
        <v>2.0099999999999998</v>
      </c>
      <c r="BR75">
        <v>2.19</v>
      </c>
      <c r="BS75">
        <v>0.94</v>
      </c>
      <c r="BT75">
        <v>2.9693719999999999</v>
      </c>
      <c r="BU75">
        <v>1.342031</v>
      </c>
      <c r="BV75">
        <v>2.0177299999999998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0.8256</v>
      </c>
      <c r="CS75">
        <v>2.79379</v>
      </c>
      <c r="CT75">
        <v>0.49992799999999998</v>
      </c>
      <c r="CU75">
        <v>1.3440000000000001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79.378615999999965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652.93290000000002</v>
      </c>
      <c r="M76">
        <v>92.92</v>
      </c>
      <c r="N76">
        <v>119.15625</v>
      </c>
      <c r="O76">
        <v>124.7899</v>
      </c>
      <c r="P76">
        <v>122.664</v>
      </c>
      <c r="Q76">
        <v>21.5626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18.1401</v>
      </c>
      <c r="W76">
        <v>40.668999999999997</v>
      </c>
      <c r="X76">
        <v>98.34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45.369599999999998</v>
      </c>
      <c r="AH76">
        <v>136.78</v>
      </c>
      <c r="AI76">
        <v>17.146999999999998</v>
      </c>
      <c r="AJ76">
        <v>0</v>
      </c>
      <c r="AK76">
        <v>54.572499999999998</v>
      </c>
      <c r="AL76">
        <v>2.5564</v>
      </c>
      <c r="AM76">
        <v>16.38252</v>
      </c>
      <c r="AN76">
        <v>0.62687999999999999</v>
      </c>
      <c r="AO76">
        <v>0</v>
      </c>
      <c r="AP76">
        <v>1.5371999999999999</v>
      </c>
      <c r="AQ76">
        <v>65.207999999999998</v>
      </c>
      <c r="AR76">
        <v>11.04</v>
      </c>
      <c r="AS76">
        <v>10.492559999999999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79.331015999999977</v>
      </c>
      <c r="BA76">
        <f t="shared" si="4"/>
        <v>3055.0074740000005</v>
      </c>
      <c r="BB76">
        <v>73</v>
      </c>
      <c r="BD76">
        <v>5.34</v>
      </c>
      <c r="BE76">
        <v>1.92</v>
      </c>
      <c r="BF76">
        <v>2.25</v>
      </c>
      <c r="BG76">
        <v>1.61</v>
      </c>
      <c r="BH76">
        <v>4.2</v>
      </c>
      <c r="BI76">
        <v>1.33</v>
      </c>
      <c r="BJ76">
        <v>0.84</v>
      </c>
      <c r="BK76">
        <v>1.97</v>
      </c>
      <c r="BL76">
        <v>0</v>
      </c>
      <c r="BM76">
        <v>0.16</v>
      </c>
      <c r="BN76">
        <v>2.34</v>
      </c>
      <c r="BO76">
        <v>3.77</v>
      </c>
      <c r="BP76">
        <v>0.27</v>
      </c>
      <c r="BQ76">
        <v>2.0099999999999998</v>
      </c>
      <c r="BR76">
        <v>2.19</v>
      </c>
      <c r="BS76">
        <v>0.94</v>
      </c>
      <c r="BT76">
        <v>2.9693719999999999</v>
      </c>
      <c r="BU76">
        <v>1.342031</v>
      </c>
      <c r="BV76">
        <v>2.0177299999999998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0.8256</v>
      </c>
      <c r="CS76">
        <v>2.79379</v>
      </c>
      <c r="CT76">
        <v>0.49992799999999998</v>
      </c>
      <c r="CU76">
        <v>1.3440000000000001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79.331015999999977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652.93290000000002</v>
      </c>
      <c r="M77">
        <v>92.92</v>
      </c>
      <c r="N77">
        <v>119.15625</v>
      </c>
      <c r="O77">
        <v>124.7899</v>
      </c>
      <c r="P77">
        <v>120.46</v>
      </c>
      <c r="Q77">
        <v>21.5626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18.1401</v>
      </c>
      <c r="W77">
        <v>40.668999999999997</v>
      </c>
      <c r="X77">
        <v>98.34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120.65949999999999</v>
      </c>
      <c r="AI77">
        <v>17.146999999999998</v>
      </c>
      <c r="AJ77">
        <v>0</v>
      </c>
      <c r="AK77">
        <v>54.572499999999998</v>
      </c>
      <c r="AL77">
        <v>2.5564</v>
      </c>
      <c r="AM77">
        <v>16.38252</v>
      </c>
      <c r="AN77">
        <v>0.62687999999999999</v>
      </c>
      <c r="AO77">
        <v>0</v>
      </c>
      <c r="AP77">
        <v>5.6364000000000001</v>
      </c>
      <c r="AQ77">
        <v>65.207999999999998</v>
      </c>
      <c r="AR77">
        <v>11.04</v>
      </c>
      <c r="AS77">
        <v>10.492559999999999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79.282215999999963</v>
      </c>
      <c r="BA77">
        <f t="shared" si="4"/>
        <v>3040.7333740000004</v>
      </c>
      <c r="BB77">
        <v>74</v>
      </c>
      <c r="BD77">
        <v>5.34</v>
      </c>
      <c r="BE77">
        <v>1.92</v>
      </c>
      <c r="BF77">
        <v>2.25</v>
      </c>
      <c r="BG77">
        <v>1.69</v>
      </c>
      <c r="BH77">
        <v>4.2</v>
      </c>
      <c r="BI77">
        <v>1.33</v>
      </c>
      <c r="BJ77">
        <v>0.84</v>
      </c>
      <c r="BK77">
        <v>1.97</v>
      </c>
      <c r="BL77">
        <v>0</v>
      </c>
      <c r="BM77">
        <v>0.16</v>
      </c>
      <c r="BN77">
        <v>2.34</v>
      </c>
      <c r="BO77">
        <v>3.77</v>
      </c>
      <c r="BP77">
        <v>0.27</v>
      </c>
      <c r="BQ77">
        <v>2.0099999999999998</v>
      </c>
      <c r="BR77">
        <v>2.19</v>
      </c>
      <c r="BS77">
        <v>0.94</v>
      </c>
      <c r="BT77">
        <v>2.9693719999999999</v>
      </c>
      <c r="BU77">
        <v>1.342031</v>
      </c>
      <c r="BV77">
        <v>2.0177299999999998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0.8256</v>
      </c>
      <c r="CS77">
        <v>2.79379</v>
      </c>
      <c r="CT77">
        <v>0.49992799999999998</v>
      </c>
      <c r="CU77">
        <v>1.3440000000000001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79.282215999999963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652.93290000000002</v>
      </c>
      <c r="M78">
        <v>92.92</v>
      </c>
      <c r="N78">
        <v>119.15625</v>
      </c>
      <c r="O78">
        <v>124.7899</v>
      </c>
      <c r="P78">
        <v>120.46</v>
      </c>
      <c r="Q78">
        <v>21.5626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18.1401</v>
      </c>
      <c r="W78">
        <v>40.668999999999997</v>
      </c>
      <c r="X78">
        <v>98.34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30.784800000000001</v>
      </c>
      <c r="AG78">
        <v>45.369599999999998</v>
      </c>
      <c r="AH78">
        <v>96.527600000000007</v>
      </c>
      <c r="AI78">
        <v>17.146999999999998</v>
      </c>
      <c r="AJ78">
        <v>0</v>
      </c>
      <c r="AK78">
        <v>54.572499999999998</v>
      </c>
      <c r="AL78">
        <v>2.5564</v>
      </c>
      <c r="AM78">
        <v>16.38252</v>
      </c>
      <c r="AN78">
        <v>0.62687999999999999</v>
      </c>
      <c r="AO78">
        <v>0</v>
      </c>
      <c r="AP78">
        <v>5.6364000000000001</v>
      </c>
      <c r="AQ78">
        <v>65.207999999999998</v>
      </c>
      <c r="AR78">
        <v>11.04</v>
      </c>
      <c r="AS78">
        <v>10.492559999999999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79.109015999999983</v>
      </c>
      <c r="BA78">
        <f t="shared" si="4"/>
        <v>2996.0969049999999</v>
      </c>
      <c r="BB78">
        <v>75</v>
      </c>
      <c r="BD78">
        <v>5.34</v>
      </c>
      <c r="BE78">
        <v>1.92</v>
      </c>
      <c r="BF78">
        <v>2.25</v>
      </c>
      <c r="BG78">
        <v>1.71</v>
      </c>
      <c r="BH78">
        <v>4.2</v>
      </c>
      <c r="BI78">
        <v>1.33</v>
      </c>
      <c r="BJ78">
        <v>0.84</v>
      </c>
      <c r="BK78">
        <v>1.97</v>
      </c>
      <c r="BL78">
        <v>0</v>
      </c>
      <c r="BM78">
        <v>0.16</v>
      </c>
      <c r="BN78">
        <v>2.34</v>
      </c>
      <c r="BO78">
        <v>3.77</v>
      </c>
      <c r="BP78">
        <v>0.27</v>
      </c>
      <c r="BQ78">
        <v>2.0099999999999998</v>
      </c>
      <c r="BR78">
        <v>2.19</v>
      </c>
      <c r="BS78">
        <v>0.94</v>
      </c>
      <c r="BT78">
        <v>2.9693719999999999</v>
      </c>
      <c r="BU78">
        <v>1.342031</v>
      </c>
      <c r="BV78">
        <v>2.0177299999999998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0.8256</v>
      </c>
      <c r="CS78">
        <v>2.79379</v>
      </c>
      <c r="CT78">
        <v>0.49992799999999998</v>
      </c>
      <c r="CU78">
        <v>1.3440000000000001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79.109015999999983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652.93290000000002</v>
      </c>
      <c r="M79">
        <v>92.92</v>
      </c>
      <c r="N79">
        <v>119.15625</v>
      </c>
      <c r="O79">
        <v>124.7899</v>
      </c>
      <c r="P79">
        <v>120.46</v>
      </c>
      <c r="Q79">
        <v>21.5626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18.1401</v>
      </c>
      <c r="W79">
        <v>40.668999999999997</v>
      </c>
      <c r="X79">
        <v>98.34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28.296900000000001</v>
      </c>
      <c r="AE79">
        <v>51.209028000000004</v>
      </c>
      <c r="AF79">
        <v>27.431999999999999</v>
      </c>
      <c r="AG79">
        <v>45.369599999999998</v>
      </c>
      <c r="AH79">
        <v>72.395700000000005</v>
      </c>
      <c r="AI79">
        <v>5.2759999999999998</v>
      </c>
      <c r="AJ79">
        <v>0</v>
      </c>
      <c r="AK79">
        <v>54.572499999999998</v>
      </c>
      <c r="AL79">
        <v>2.5564</v>
      </c>
      <c r="AM79">
        <v>4.1369999999999996</v>
      </c>
      <c r="AN79">
        <v>0.62687999999999999</v>
      </c>
      <c r="AO79">
        <v>0</v>
      </c>
      <c r="AP79">
        <v>5.6364000000000001</v>
      </c>
      <c r="AQ79">
        <v>65.207999999999998</v>
      </c>
      <c r="AR79">
        <v>11.04</v>
      </c>
      <c r="AS79">
        <v>10.492559999999999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78.21508799999998</v>
      </c>
      <c r="BA79">
        <f t="shared" si="4"/>
        <v>2921.2726460000003</v>
      </c>
      <c r="BB79">
        <v>76</v>
      </c>
      <c r="BD79">
        <v>5.34</v>
      </c>
      <c r="BE79">
        <v>1.92</v>
      </c>
      <c r="BF79">
        <v>2.25</v>
      </c>
      <c r="BG79">
        <v>1.71</v>
      </c>
      <c r="BH79">
        <v>4.2</v>
      </c>
      <c r="BI79">
        <v>1.41</v>
      </c>
      <c r="BJ79">
        <v>0.84</v>
      </c>
      <c r="BK79">
        <v>1.97</v>
      </c>
      <c r="BL79">
        <v>0</v>
      </c>
      <c r="BM79">
        <v>0.16</v>
      </c>
      <c r="BN79">
        <v>2.34</v>
      </c>
      <c r="BO79">
        <v>3.77</v>
      </c>
      <c r="BP79">
        <v>0.27</v>
      </c>
      <c r="BQ79">
        <v>2.0099999999999998</v>
      </c>
      <c r="BR79">
        <v>2.19</v>
      </c>
      <c r="BS79">
        <v>0.94</v>
      </c>
      <c r="BT79">
        <v>2.9693719999999999</v>
      </c>
      <c r="BU79">
        <v>1.342031</v>
      </c>
      <c r="BV79">
        <v>2.0177299999999998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3.4356</v>
      </c>
      <c r="CR79">
        <v>0.8256</v>
      </c>
      <c r="CS79">
        <v>2.79379</v>
      </c>
      <c r="CT79">
        <v>5.5199999999999999E-2</v>
      </c>
      <c r="CU79">
        <v>1.008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78.21508799999998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652.93290000000002</v>
      </c>
      <c r="M80">
        <v>92.92</v>
      </c>
      <c r="N80">
        <v>119.15625</v>
      </c>
      <c r="O80">
        <v>124.7899</v>
      </c>
      <c r="P80">
        <v>120.46</v>
      </c>
      <c r="Q80">
        <v>21.5626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18.1401</v>
      </c>
      <c r="W80">
        <v>40.668999999999997</v>
      </c>
      <c r="X80">
        <v>98.34</v>
      </c>
      <c r="Y80">
        <v>0</v>
      </c>
      <c r="Z80">
        <v>6.5537999999999998</v>
      </c>
      <c r="AA80">
        <v>3.7919999999999998</v>
      </c>
      <c r="AB80">
        <v>27.343599999999999</v>
      </c>
      <c r="AC80">
        <v>0</v>
      </c>
      <c r="AD80">
        <v>18.864599999999999</v>
      </c>
      <c r="AE80">
        <v>51.209028000000004</v>
      </c>
      <c r="AF80">
        <v>27.431999999999999</v>
      </c>
      <c r="AG80">
        <v>45.369599999999998</v>
      </c>
      <c r="AH80">
        <v>48.263800000000003</v>
      </c>
      <c r="AI80">
        <v>0</v>
      </c>
      <c r="AJ80">
        <v>0</v>
      </c>
      <c r="AK80">
        <v>54.572499999999998</v>
      </c>
      <c r="AL80">
        <v>2.5564</v>
      </c>
      <c r="AM80">
        <v>0</v>
      </c>
      <c r="AN80">
        <v>0.62687999999999999</v>
      </c>
      <c r="AO80">
        <v>0</v>
      </c>
      <c r="AP80">
        <v>5.6364000000000001</v>
      </c>
      <c r="AQ80">
        <v>65.207999999999998</v>
      </c>
      <c r="AR80">
        <v>11.04</v>
      </c>
      <c r="AS80">
        <v>10.492559999999999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77.650687999999974</v>
      </c>
      <c r="BA80">
        <f t="shared" si="4"/>
        <v>2859.3654060000008</v>
      </c>
      <c r="BB80">
        <v>77</v>
      </c>
      <c r="BD80">
        <v>5.34</v>
      </c>
      <c r="BE80">
        <v>1.92</v>
      </c>
      <c r="BF80">
        <v>2.25</v>
      </c>
      <c r="BG80">
        <v>1.71</v>
      </c>
      <c r="BH80">
        <v>4.2</v>
      </c>
      <c r="BI80">
        <v>1.43</v>
      </c>
      <c r="BJ80">
        <v>0.84</v>
      </c>
      <c r="BK80">
        <v>1.97</v>
      </c>
      <c r="BL80">
        <v>0</v>
      </c>
      <c r="BM80">
        <v>0.16</v>
      </c>
      <c r="BN80">
        <v>2.34</v>
      </c>
      <c r="BO80">
        <v>3.77</v>
      </c>
      <c r="BP80">
        <v>0.27</v>
      </c>
      <c r="BQ80">
        <v>2.0099999999999998</v>
      </c>
      <c r="BR80">
        <v>2.19</v>
      </c>
      <c r="BS80">
        <v>0.94</v>
      </c>
      <c r="BT80">
        <v>2.9693719999999999</v>
      </c>
      <c r="BU80">
        <v>1.342031</v>
      </c>
      <c r="BV80">
        <v>2.0177299999999998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3.4356</v>
      </c>
      <c r="CR80">
        <v>0.8256</v>
      </c>
      <c r="CS80">
        <v>2.79379</v>
      </c>
      <c r="CT80">
        <v>0</v>
      </c>
      <c r="CU80">
        <v>0.67200000000000004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77.650687999999974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574.02350000000001</v>
      </c>
      <c r="L81">
        <v>646.9194</v>
      </c>
      <c r="M81">
        <v>92.92</v>
      </c>
      <c r="N81">
        <v>119.15625</v>
      </c>
      <c r="O81">
        <v>124.7899</v>
      </c>
      <c r="P81">
        <v>116.4246</v>
      </c>
      <c r="Q81">
        <v>21.5626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18.1401</v>
      </c>
      <c r="W81">
        <v>40.668999999999997</v>
      </c>
      <c r="X81">
        <v>98.34</v>
      </c>
      <c r="Y81">
        <v>0</v>
      </c>
      <c r="Z81">
        <v>6.5537999999999998</v>
      </c>
      <c r="AA81">
        <v>0</v>
      </c>
      <c r="AB81">
        <v>13.602399999999999</v>
      </c>
      <c r="AC81">
        <v>0</v>
      </c>
      <c r="AD81">
        <v>8.8855000000000004</v>
      </c>
      <c r="AE81">
        <v>31.896000000000001</v>
      </c>
      <c r="AF81">
        <v>27.431999999999999</v>
      </c>
      <c r="AG81">
        <v>45.369599999999998</v>
      </c>
      <c r="AH81">
        <v>20.028500000000001</v>
      </c>
      <c r="AI81">
        <v>0</v>
      </c>
      <c r="AJ81">
        <v>0</v>
      </c>
      <c r="AK81">
        <v>54.572499999999998</v>
      </c>
      <c r="AL81">
        <v>2.5564</v>
      </c>
      <c r="AM81">
        <v>0</v>
      </c>
      <c r="AN81">
        <v>0.62687999999999999</v>
      </c>
      <c r="AO81">
        <v>0</v>
      </c>
      <c r="AP81">
        <v>1.1529</v>
      </c>
      <c r="AQ81">
        <v>65.207999999999998</v>
      </c>
      <c r="AR81">
        <v>22.08</v>
      </c>
      <c r="AS81">
        <v>13.452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77.108522999999977</v>
      </c>
      <c r="BA81">
        <f t="shared" si="4"/>
        <v>2672.0269530000005</v>
      </c>
      <c r="BB81">
        <v>78</v>
      </c>
      <c r="BD81">
        <v>5.34</v>
      </c>
      <c r="BE81">
        <v>1.92</v>
      </c>
      <c r="BF81">
        <v>2.25</v>
      </c>
      <c r="BG81">
        <v>1.71</v>
      </c>
      <c r="BH81">
        <v>4.2</v>
      </c>
      <c r="BI81">
        <v>1.43</v>
      </c>
      <c r="BJ81">
        <v>0.84</v>
      </c>
      <c r="BK81">
        <v>1.97</v>
      </c>
      <c r="BL81">
        <v>0</v>
      </c>
      <c r="BM81">
        <v>0.17</v>
      </c>
      <c r="BN81">
        <v>2.34</v>
      </c>
      <c r="BO81">
        <v>3.77</v>
      </c>
      <c r="BP81">
        <v>0.27</v>
      </c>
      <c r="BQ81">
        <v>2.0099999999999998</v>
      </c>
      <c r="BR81">
        <v>2.19</v>
      </c>
      <c r="BS81">
        <v>0.94</v>
      </c>
      <c r="BT81">
        <v>2.9693719999999999</v>
      </c>
      <c r="BU81">
        <v>1.342031</v>
      </c>
      <c r="BV81">
        <v>2.028365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3.4356</v>
      </c>
      <c r="CR81">
        <v>0.8256</v>
      </c>
      <c r="CS81">
        <v>2.79379</v>
      </c>
      <c r="CT81">
        <v>0</v>
      </c>
      <c r="CU81">
        <v>0.33600000000000002</v>
      </c>
      <c r="CV81">
        <v>0.15959999999999999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77.108522999999977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474.02350000000001</v>
      </c>
      <c r="L82">
        <v>646.9194</v>
      </c>
      <c r="M82">
        <v>92.92</v>
      </c>
      <c r="N82">
        <v>119.15625</v>
      </c>
      <c r="O82">
        <v>124.7899</v>
      </c>
      <c r="P82">
        <v>116.4246</v>
      </c>
      <c r="Q82">
        <v>21.5626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18.1401</v>
      </c>
      <c r="W82">
        <v>40.668999999999997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8.8855000000000004</v>
      </c>
      <c r="AE82">
        <v>31.896000000000001</v>
      </c>
      <c r="AF82">
        <v>27.431999999999999</v>
      </c>
      <c r="AG82">
        <v>45.369599999999998</v>
      </c>
      <c r="AH82">
        <v>0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0.62687999999999999</v>
      </c>
      <c r="AO82">
        <v>0</v>
      </c>
      <c r="AP82">
        <v>1.1529</v>
      </c>
      <c r="AQ82">
        <v>48.905999999999999</v>
      </c>
      <c r="AR82">
        <v>22.08</v>
      </c>
      <c r="AS82">
        <v>13.452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76.613077999999987</v>
      </c>
      <c r="BA82">
        <f t="shared" si="4"/>
        <v>2521.5986080000002</v>
      </c>
      <c r="BB82">
        <v>79</v>
      </c>
      <c r="BD82">
        <v>5.34</v>
      </c>
      <c r="BE82">
        <v>1.92</v>
      </c>
      <c r="BF82">
        <v>2.25</v>
      </c>
      <c r="BG82">
        <v>1.71</v>
      </c>
      <c r="BH82">
        <v>4.2</v>
      </c>
      <c r="BI82">
        <v>1.43</v>
      </c>
      <c r="BJ82">
        <v>0.84</v>
      </c>
      <c r="BK82">
        <v>1.97</v>
      </c>
      <c r="BL82">
        <v>0</v>
      </c>
      <c r="BM82">
        <v>0.17</v>
      </c>
      <c r="BN82">
        <v>2.34</v>
      </c>
      <c r="BO82">
        <v>3.77</v>
      </c>
      <c r="BP82">
        <v>0.27</v>
      </c>
      <c r="BQ82">
        <v>2.0099999999999998</v>
      </c>
      <c r="BR82">
        <v>2.19</v>
      </c>
      <c r="BS82">
        <v>0.94</v>
      </c>
      <c r="BT82">
        <v>2.9693719999999999</v>
      </c>
      <c r="BU82">
        <v>1.342031</v>
      </c>
      <c r="BV82">
        <v>2.0285199999999999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3.4356</v>
      </c>
      <c r="CR82">
        <v>0.8256</v>
      </c>
      <c r="CS82">
        <v>2.79379</v>
      </c>
      <c r="CT82">
        <v>0</v>
      </c>
      <c r="CU82">
        <v>0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76.613077999999987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474.02350000000001</v>
      </c>
      <c r="L83">
        <v>646.9194</v>
      </c>
      <c r="M83">
        <v>92.92</v>
      </c>
      <c r="N83">
        <v>119.15625</v>
      </c>
      <c r="O83">
        <v>124.7899</v>
      </c>
      <c r="P83">
        <v>116.4246</v>
      </c>
      <c r="Q83">
        <v>21.5626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18.1401</v>
      </c>
      <c r="W83">
        <v>40.668999999999997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8.8855000000000004</v>
      </c>
      <c r="AE83">
        <v>15.948</v>
      </c>
      <c r="AF83">
        <v>18.288</v>
      </c>
      <c r="AG83">
        <v>45.369599999999998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0.62687999999999999</v>
      </c>
      <c r="AO83">
        <v>0</v>
      </c>
      <c r="AP83">
        <v>1.1529</v>
      </c>
      <c r="AQ83">
        <v>48.905999999999999</v>
      </c>
      <c r="AR83">
        <v>22.08</v>
      </c>
      <c r="AS83">
        <v>13.452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76.693077999999986</v>
      </c>
      <c r="BA83">
        <f t="shared" si="4"/>
        <v>2496.5866080000001</v>
      </c>
      <c r="BB83">
        <v>80</v>
      </c>
      <c r="BD83">
        <v>5.34</v>
      </c>
      <c r="BE83">
        <v>1.92</v>
      </c>
      <c r="BF83">
        <v>2.25</v>
      </c>
      <c r="BG83">
        <v>1.75</v>
      </c>
      <c r="BH83">
        <v>4.2</v>
      </c>
      <c r="BI83">
        <v>1.43</v>
      </c>
      <c r="BJ83">
        <v>0.88</v>
      </c>
      <c r="BK83">
        <v>1.97</v>
      </c>
      <c r="BL83">
        <v>0</v>
      </c>
      <c r="BM83">
        <v>0.17</v>
      </c>
      <c r="BN83">
        <v>2.34</v>
      </c>
      <c r="BO83">
        <v>3.77</v>
      </c>
      <c r="BP83">
        <v>0.27</v>
      </c>
      <c r="BQ83">
        <v>2.0099999999999998</v>
      </c>
      <c r="BR83">
        <v>2.19</v>
      </c>
      <c r="BS83">
        <v>0.94</v>
      </c>
      <c r="BT83">
        <v>2.9693719999999999</v>
      </c>
      <c r="BU83">
        <v>1.342031</v>
      </c>
      <c r="BV83">
        <v>2.0285199999999999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3.4356</v>
      </c>
      <c r="CR83">
        <v>0.8256</v>
      </c>
      <c r="CS83">
        <v>2.79379</v>
      </c>
      <c r="CT83">
        <v>0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76.693077999999986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474.02350000000001</v>
      </c>
      <c r="L84">
        <v>646.9194</v>
      </c>
      <c r="M84">
        <v>92.92</v>
      </c>
      <c r="N84">
        <v>119.15625</v>
      </c>
      <c r="O84">
        <v>124.7899</v>
      </c>
      <c r="P84">
        <v>116.4246</v>
      </c>
      <c r="Q84">
        <v>21.5626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18.1401</v>
      </c>
      <c r="W84">
        <v>40.668999999999997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2.734</v>
      </c>
      <c r="AE84">
        <v>0</v>
      </c>
      <c r="AF84">
        <v>18.288</v>
      </c>
      <c r="AG84">
        <v>45.369599999999998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0.62687999999999999</v>
      </c>
      <c r="AO84">
        <v>0</v>
      </c>
      <c r="AP84">
        <v>1.1529</v>
      </c>
      <c r="AQ84">
        <v>32.603999999999999</v>
      </c>
      <c r="AR84">
        <v>22.08</v>
      </c>
      <c r="AS84">
        <v>13.452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76.703077999999977</v>
      </c>
      <c r="BA84">
        <f t="shared" si="4"/>
        <v>2458.1951080000003</v>
      </c>
      <c r="BB84">
        <v>81</v>
      </c>
      <c r="BD84">
        <v>5.34</v>
      </c>
      <c r="BE84">
        <v>1.92</v>
      </c>
      <c r="BF84">
        <v>2.25</v>
      </c>
      <c r="BG84">
        <v>1.76</v>
      </c>
      <c r="BH84">
        <v>4.2</v>
      </c>
      <c r="BI84">
        <v>1.43</v>
      </c>
      <c r="BJ84">
        <v>0.88</v>
      </c>
      <c r="BK84">
        <v>1.97</v>
      </c>
      <c r="BL84">
        <v>0</v>
      </c>
      <c r="BM84">
        <v>0.17</v>
      </c>
      <c r="BN84">
        <v>2.34</v>
      </c>
      <c r="BO84">
        <v>3.77</v>
      </c>
      <c r="BP84">
        <v>0.27</v>
      </c>
      <c r="BQ84">
        <v>2.0099999999999998</v>
      </c>
      <c r="BR84">
        <v>2.19</v>
      </c>
      <c r="BS84">
        <v>0.94</v>
      </c>
      <c r="BT84">
        <v>2.9693719999999999</v>
      </c>
      <c r="BU84">
        <v>1.342031</v>
      </c>
      <c r="BV84">
        <v>2.0285199999999999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3.4356</v>
      </c>
      <c r="CR84">
        <v>0.8256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76.703077999999977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574.02350000000001</v>
      </c>
      <c r="L85">
        <v>653.35839999999996</v>
      </c>
      <c r="M85">
        <v>92.92</v>
      </c>
      <c r="N85">
        <v>119.15625</v>
      </c>
      <c r="O85">
        <v>124.7899</v>
      </c>
      <c r="P85">
        <v>116.4246</v>
      </c>
      <c r="Q85">
        <v>21.5626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18.1401</v>
      </c>
      <c r="W85">
        <v>40.668999999999997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45.369599999999998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0.62687999999999999</v>
      </c>
      <c r="AO85">
        <v>0</v>
      </c>
      <c r="AP85">
        <v>1.1529</v>
      </c>
      <c r="AQ85">
        <v>16.302</v>
      </c>
      <c r="AR85">
        <v>19.872</v>
      </c>
      <c r="AS85">
        <v>12.1068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76.703077999999977</v>
      </c>
      <c r="BA85">
        <f t="shared" si="4"/>
        <v>2542.0449080000003</v>
      </c>
      <c r="BB85">
        <v>82</v>
      </c>
      <c r="BD85">
        <v>5.34</v>
      </c>
      <c r="BE85">
        <v>1.92</v>
      </c>
      <c r="BF85">
        <v>2.25</v>
      </c>
      <c r="BG85">
        <v>1.76</v>
      </c>
      <c r="BH85">
        <v>4.2</v>
      </c>
      <c r="BI85">
        <v>1.43</v>
      </c>
      <c r="BJ85">
        <v>0.88</v>
      </c>
      <c r="BK85">
        <v>1.97</v>
      </c>
      <c r="BL85">
        <v>0</v>
      </c>
      <c r="BM85">
        <v>0.17</v>
      </c>
      <c r="BN85">
        <v>2.34</v>
      </c>
      <c r="BO85">
        <v>3.77</v>
      </c>
      <c r="BP85">
        <v>0.27</v>
      </c>
      <c r="BQ85">
        <v>2.0099999999999998</v>
      </c>
      <c r="BR85">
        <v>2.19</v>
      </c>
      <c r="BS85">
        <v>0.94</v>
      </c>
      <c r="BT85">
        <v>2.9693719999999999</v>
      </c>
      <c r="BU85">
        <v>1.342031</v>
      </c>
      <c r="BV85">
        <v>2.0285199999999999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3.4356</v>
      </c>
      <c r="CR85">
        <v>0.8256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76.703077999999977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574.32269299999996</v>
      </c>
      <c r="L86">
        <v>653.35839999999996</v>
      </c>
      <c r="M86">
        <v>92.92</v>
      </c>
      <c r="N86">
        <v>119.15625</v>
      </c>
      <c r="O86">
        <v>124.7899</v>
      </c>
      <c r="P86">
        <v>116.4246</v>
      </c>
      <c r="Q86">
        <v>21.5626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18.1401</v>
      </c>
      <c r="W86">
        <v>40.668999999999997</v>
      </c>
      <c r="X86">
        <v>98.34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45.369599999999998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0.62687999999999999</v>
      </c>
      <c r="AO86">
        <v>0</v>
      </c>
      <c r="AP86">
        <v>1.1529</v>
      </c>
      <c r="AQ86">
        <v>5.94</v>
      </c>
      <c r="AR86">
        <v>19.872</v>
      </c>
      <c r="AS86">
        <v>12.1068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76.603077999999982</v>
      </c>
      <c r="BA86">
        <f t="shared" si="4"/>
        <v>2526.4283010000004</v>
      </c>
      <c r="BB86">
        <v>83</v>
      </c>
      <c r="BD86">
        <v>5.34</v>
      </c>
      <c r="BE86">
        <v>1.92</v>
      </c>
      <c r="BF86">
        <v>2.25</v>
      </c>
      <c r="BG86">
        <v>1.76</v>
      </c>
      <c r="BH86">
        <v>4.2</v>
      </c>
      <c r="BI86">
        <v>1.33</v>
      </c>
      <c r="BJ86">
        <v>0.88</v>
      </c>
      <c r="BK86">
        <v>1.97</v>
      </c>
      <c r="BL86">
        <v>0</v>
      </c>
      <c r="BM86">
        <v>0.17</v>
      </c>
      <c r="BN86">
        <v>2.34</v>
      </c>
      <c r="BO86">
        <v>3.77</v>
      </c>
      <c r="BP86">
        <v>0.27</v>
      </c>
      <c r="BQ86">
        <v>2.0099999999999998</v>
      </c>
      <c r="BR86">
        <v>2.19</v>
      </c>
      <c r="BS86">
        <v>0.94</v>
      </c>
      <c r="BT86">
        <v>2.9693719999999999</v>
      </c>
      <c r="BU86">
        <v>1.342031</v>
      </c>
      <c r="BV86">
        <v>2.0285199999999999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3.4356</v>
      </c>
      <c r="CR86">
        <v>0.8256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76.603077999999982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647.41105900000002</v>
      </c>
      <c r="L87">
        <v>653.35839999999996</v>
      </c>
      <c r="M87">
        <v>92.92</v>
      </c>
      <c r="N87">
        <v>119.15625</v>
      </c>
      <c r="O87">
        <v>124.7899</v>
      </c>
      <c r="P87">
        <v>116.4246</v>
      </c>
      <c r="Q87">
        <v>21.5626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18.1401</v>
      </c>
      <c r="W87">
        <v>40.668999999999997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45.369599999999998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0.62687999999999999</v>
      </c>
      <c r="AO87">
        <v>0</v>
      </c>
      <c r="AP87">
        <v>1.1529</v>
      </c>
      <c r="AQ87">
        <v>0</v>
      </c>
      <c r="AR87">
        <v>19.872</v>
      </c>
      <c r="AS87">
        <v>10.492559999999999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76.633077999999983</v>
      </c>
      <c r="BA87">
        <f t="shared" si="4"/>
        <v>2590.8924270000002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4.2</v>
      </c>
      <c r="BI87">
        <v>1.33</v>
      </c>
      <c r="BJ87">
        <v>0.88</v>
      </c>
      <c r="BK87">
        <v>1.97</v>
      </c>
      <c r="BL87">
        <v>0</v>
      </c>
      <c r="BM87">
        <v>0.17</v>
      </c>
      <c r="BN87">
        <v>2.34</v>
      </c>
      <c r="BO87">
        <v>3.77</v>
      </c>
      <c r="BP87">
        <v>0.27</v>
      </c>
      <c r="BQ87">
        <v>2.0099999999999998</v>
      </c>
      <c r="BR87">
        <v>2.19</v>
      </c>
      <c r="BS87">
        <v>0.94</v>
      </c>
      <c r="BT87">
        <v>2.9693719999999999</v>
      </c>
      <c r="BU87">
        <v>1.342031</v>
      </c>
      <c r="BV87">
        <v>2.0285199999999999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0.8256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76.633077999999983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653.35839999999996</v>
      </c>
      <c r="M88">
        <v>92.92</v>
      </c>
      <c r="N88">
        <v>119.15625</v>
      </c>
      <c r="O88">
        <v>124.7899</v>
      </c>
      <c r="P88">
        <v>116.4246</v>
      </c>
      <c r="Q88">
        <v>21.5626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18.1401</v>
      </c>
      <c r="W88">
        <v>40.668999999999997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0.62687999999999999</v>
      </c>
      <c r="AO88">
        <v>0</v>
      </c>
      <c r="AP88">
        <v>1.1529</v>
      </c>
      <c r="AQ88">
        <v>0</v>
      </c>
      <c r="AR88">
        <v>19.872</v>
      </c>
      <c r="AS88">
        <v>10.492559999999999</v>
      </c>
      <c r="AT88">
        <v>10.5472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76.633077999999983</v>
      </c>
      <c r="BA88">
        <f t="shared" si="4"/>
        <v>2628.0071680000001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4.2</v>
      </c>
      <c r="BI88">
        <v>1.33</v>
      </c>
      <c r="BJ88">
        <v>0.88</v>
      </c>
      <c r="BK88">
        <v>1.97</v>
      </c>
      <c r="BL88">
        <v>0</v>
      </c>
      <c r="BM88">
        <v>0.17</v>
      </c>
      <c r="BN88">
        <v>2.34</v>
      </c>
      <c r="BO88">
        <v>3.77</v>
      </c>
      <c r="BP88">
        <v>0.27</v>
      </c>
      <c r="BQ88">
        <v>2.0099999999999998</v>
      </c>
      <c r="BR88">
        <v>2.19</v>
      </c>
      <c r="BS88">
        <v>0.94</v>
      </c>
      <c r="BT88">
        <v>2.9693719999999999</v>
      </c>
      <c r="BU88">
        <v>1.342031</v>
      </c>
      <c r="BV88">
        <v>2.0285199999999999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0.8256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76.633077999999983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653.35839999999996</v>
      </c>
      <c r="M89">
        <v>92.92</v>
      </c>
      <c r="N89">
        <v>119.15625</v>
      </c>
      <c r="O89">
        <v>124.7899</v>
      </c>
      <c r="P89">
        <v>116.4246</v>
      </c>
      <c r="Q89">
        <v>21.5626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18.1401</v>
      </c>
      <c r="W89">
        <v>40.668999999999997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0.62687999999999999</v>
      </c>
      <c r="AO89">
        <v>0</v>
      </c>
      <c r="AP89">
        <v>1.1529</v>
      </c>
      <c r="AQ89">
        <v>0</v>
      </c>
      <c r="AR89">
        <v>17.664000000000001</v>
      </c>
      <c r="AS89">
        <v>10.492559999999999</v>
      </c>
      <c r="AT89">
        <v>9.5584000000000007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76.633077999999983</v>
      </c>
      <c r="BA89">
        <f t="shared" si="4"/>
        <v>2624.8103680000004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4.2</v>
      </c>
      <c r="BI89">
        <v>1.33</v>
      </c>
      <c r="BJ89">
        <v>0.88</v>
      </c>
      <c r="BK89">
        <v>1.97</v>
      </c>
      <c r="BL89">
        <v>0</v>
      </c>
      <c r="BM89">
        <v>0.17</v>
      </c>
      <c r="BN89">
        <v>2.34</v>
      </c>
      <c r="BO89">
        <v>3.77</v>
      </c>
      <c r="BP89">
        <v>0.27</v>
      </c>
      <c r="BQ89">
        <v>2.0099999999999998</v>
      </c>
      <c r="BR89">
        <v>2.19</v>
      </c>
      <c r="BS89">
        <v>0.94</v>
      </c>
      <c r="BT89">
        <v>2.9693719999999999</v>
      </c>
      <c r="BU89">
        <v>1.342031</v>
      </c>
      <c r="BV89">
        <v>2.0285199999999999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0.8256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76.633077999999983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653.35839999999996</v>
      </c>
      <c r="M90">
        <v>92.92</v>
      </c>
      <c r="N90">
        <v>119.15625</v>
      </c>
      <c r="O90">
        <v>124.7899</v>
      </c>
      <c r="P90">
        <v>116.4246</v>
      </c>
      <c r="Q90">
        <v>21.5626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18.1401</v>
      </c>
      <c r="W90">
        <v>40.668999999999997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0.62687999999999999</v>
      </c>
      <c r="AO90">
        <v>0</v>
      </c>
      <c r="AP90">
        <v>1.1529</v>
      </c>
      <c r="AQ90">
        <v>0</v>
      </c>
      <c r="AR90">
        <v>17.664000000000001</v>
      </c>
      <c r="AS90">
        <v>10.492559999999999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76.633077999999983</v>
      </c>
      <c r="BA90">
        <f t="shared" si="4"/>
        <v>2622.7503680000004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4.2</v>
      </c>
      <c r="BI90">
        <v>1.33</v>
      </c>
      <c r="BJ90">
        <v>0.88</v>
      </c>
      <c r="BK90">
        <v>1.97</v>
      </c>
      <c r="BL90">
        <v>0</v>
      </c>
      <c r="BM90">
        <v>0.17</v>
      </c>
      <c r="BN90">
        <v>2.34</v>
      </c>
      <c r="BO90">
        <v>3.77</v>
      </c>
      <c r="BP90">
        <v>0.27</v>
      </c>
      <c r="BQ90">
        <v>2.0099999999999998</v>
      </c>
      <c r="BR90">
        <v>2.19</v>
      </c>
      <c r="BS90">
        <v>0.94</v>
      </c>
      <c r="BT90">
        <v>2.9693719999999999</v>
      </c>
      <c r="BU90">
        <v>1.342031</v>
      </c>
      <c r="BV90">
        <v>2.0285199999999999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0.8256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76.633077999999983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685.22619999999995</v>
      </c>
      <c r="L91">
        <v>653.35839999999996</v>
      </c>
      <c r="M91">
        <v>92.92</v>
      </c>
      <c r="N91">
        <v>119.15625</v>
      </c>
      <c r="O91">
        <v>124.7899</v>
      </c>
      <c r="P91">
        <v>116.4246</v>
      </c>
      <c r="Q91">
        <v>21.5626</v>
      </c>
      <c r="R91">
        <v>41.7316</v>
      </c>
      <c r="S91">
        <v>26.042400000000001</v>
      </c>
      <c r="T91">
        <v>0.56000000000000005</v>
      </c>
      <c r="U91">
        <v>348.97500000000002</v>
      </c>
      <c r="V91">
        <v>18.1401</v>
      </c>
      <c r="W91">
        <v>40.668999999999997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45.369599999999998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0.62687999999999999</v>
      </c>
      <c r="AO91">
        <v>0</v>
      </c>
      <c r="AP91">
        <v>1.1529</v>
      </c>
      <c r="AQ91">
        <v>0</v>
      </c>
      <c r="AR91">
        <v>15.456</v>
      </c>
      <c r="AS91">
        <v>10.492559999999999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76.67307799999999</v>
      </c>
      <c r="BA91">
        <f t="shared" si="4"/>
        <v>2611.4383680000001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4.2</v>
      </c>
      <c r="BI91">
        <v>1.36</v>
      </c>
      <c r="BJ91">
        <v>0.89</v>
      </c>
      <c r="BK91">
        <v>1.97</v>
      </c>
      <c r="BL91">
        <v>0</v>
      </c>
      <c r="BM91">
        <v>0.17</v>
      </c>
      <c r="BN91">
        <v>2.34</v>
      </c>
      <c r="BO91">
        <v>3.77</v>
      </c>
      <c r="BP91">
        <v>0.27</v>
      </c>
      <c r="BQ91">
        <v>2.0099999999999998</v>
      </c>
      <c r="BR91">
        <v>2.19</v>
      </c>
      <c r="BS91">
        <v>0.94</v>
      </c>
      <c r="BT91">
        <v>2.9693719999999999</v>
      </c>
      <c r="BU91">
        <v>1.342031</v>
      </c>
      <c r="BV91">
        <v>2.0285199999999999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0.8256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76.67307799999999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685.22619999999995</v>
      </c>
      <c r="L92">
        <v>653.35839999999996</v>
      </c>
      <c r="M92">
        <v>92.92</v>
      </c>
      <c r="N92">
        <v>119.15625</v>
      </c>
      <c r="O92">
        <v>124.7899</v>
      </c>
      <c r="P92">
        <v>116.4246</v>
      </c>
      <c r="Q92">
        <v>21.5626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18.1401</v>
      </c>
      <c r="W92">
        <v>40.668999999999997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45.369599999999998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0.62687999999999999</v>
      </c>
      <c r="AO92">
        <v>0</v>
      </c>
      <c r="AP92">
        <v>1.1529</v>
      </c>
      <c r="AQ92">
        <v>0</v>
      </c>
      <c r="AR92">
        <v>15.456</v>
      </c>
      <c r="AS92">
        <v>10.492559999999999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76.67307799999999</v>
      </c>
      <c r="BA92">
        <f t="shared" si="4"/>
        <v>2611.4383680000001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4.2</v>
      </c>
      <c r="BI92">
        <v>1.36</v>
      </c>
      <c r="BJ92">
        <v>0.89</v>
      </c>
      <c r="BK92">
        <v>1.97</v>
      </c>
      <c r="BL92">
        <v>0</v>
      </c>
      <c r="BM92">
        <v>0.17</v>
      </c>
      <c r="BN92">
        <v>2.34</v>
      </c>
      <c r="BO92">
        <v>3.77</v>
      </c>
      <c r="BP92">
        <v>0.27</v>
      </c>
      <c r="BQ92">
        <v>2.0099999999999998</v>
      </c>
      <c r="BR92">
        <v>2.19</v>
      </c>
      <c r="BS92">
        <v>0.94</v>
      </c>
      <c r="BT92">
        <v>2.9693719999999999</v>
      </c>
      <c r="BU92">
        <v>1.342031</v>
      </c>
      <c r="BV92">
        <v>2.0285199999999999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0.8256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76.67307799999999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685.22619999999995</v>
      </c>
      <c r="L93">
        <v>540.85839999999996</v>
      </c>
      <c r="M93">
        <v>92.92</v>
      </c>
      <c r="N93">
        <v>119.15625</v>
      </c>
      <c r="O93">
        <v>124.7899</v>
      </c>
      <c r="P93">
        <v>116.4246</v>
      </c>
      <c r="Q93">
        <v>21.5626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18.1401</v>
      </c>
      <c r="W93">
        <v>40.668999999999997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45.369599999999998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0</v>
      </c>
      <c r="AN93">
        <v>0.62687999999999999</v>
      </c>
      <c r="AO93">
        <v>0</v>
      </c>
      <c r="AP93">
        <v>1.1529</v>
      </c>
      <c r="AQ93">
        <v>0</v>
      </c>
      <c r="AR93">
        <v>6.6239999999999997</v>
      </c>
      <c r="AS93">
        <v>10.492559999999999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76.67307799999999</v>
      </c>
      <c r="BA93">
        <f t="shared" si="4"/>
        <v>2500.331968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4.2</v>
      </c>
      <c r="BI93">
        <v>1.36</v>
      </c>
      <c r="BJ93">
        <v>0.89</v>
      </c>
      <c r="BK93">
        <v>1.97</v>
      </c>
      <c r="BL93">
        <v>0</v>
      </c>
      <c r="BM93">
        <v>0.17</v>
      </c>
      <c r="BN93">
        <v>2.34</v>
      </c>
      <c r="BO93">
        <v>3.77</v>
      </c>
      <c r="BP93">
        <v>0.27</v>
      </c>
      <c r="BQ93">
        <v>2.0099999999999998</v>
      </c>
      <c r="BR93">
        <v>2.19</v>
      </c>
      <c r="BS93">
        <v>0.94</v>
      </c>
      <c r="BT93">
        <v>2.9693719999999999</v>
      </c>
      <c r="BU93">
        <v>1.342031</v>
      </c>
      <c r="BV93">
        <v>2.0285199999999999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0.8256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76.67307799999999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685.22619999999995</v>
      </c>
      <c r="L94">
        <v>430.61989999999997</v>
      </c>
      <c r="M94">
        <v>92.92</v>
      </c>
      <c r="N94">
        <v>119.15625</v>
      </c>
      <c r="O94">
        <v>124.7899</v>
      </c>
      <c r="P94">
        <v>116.4246</v>
      </c>
      <c r="Q94">
        <v>21.5626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18.1401</v>
      </c>
      <c r="W94">
        <v>40.668999999999997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45.369599999999998</v>
      </c>
      <c r="AH94">
        <v>0</v>
      </c>
      <c r="AI94">
        <v>0</v>
      </c>
      <c r="AJ94">
        <v>0</v>
      </c>
      <c r="AK94">
        <v>54.572499999999998</v>
      </c>
      <c r="AL94">
        <v>53.451999999999998</v>
      </c>
      <c r="AM94">
        <v>0</v>
      </c>
      <c r="AN94">
        <v>0.62687999999999999</v>
      </c>
      <c r="AO94">
        <v>0</v>
      </c>
      <c r="AP94">
        <v>1.1529</v>
      </c>
      <c r="AQ94">
        <v>0</v>
      </c>
      <c r="AR94">
        <v>6.6239999999999997</v>
      </c>
      <c r="AS94">
        <v>10.492559999999999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76.643077999999988</v>
      </c>
      <c r="BA94">
        <f t="shared" si="4"/>
        <v>2430.7334680000004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4.2</v>
      </c>
      <c r="BI94">
        <v>1.34</v>
      </c>
      <c r="BJ94">
        <v>0.88</v>
      </c>
      <c r="BK94">
        <v>1.97</v>
      </c>
      <c r="BL94">
        <v>0</v>
      </c>
      <c r="BM94">
        <v>0.17</v>
      </c>
      <c r="BN94">
        <v>2.34</v>
      </c>
      <c r="BO94">
        <v>3.77</v>
      </c>
      <c r="BP94">
        <v>0.27</v>
      </c>
      <c r="BQ94">
        <v>2.0099999999999998</v>
      </c>
      <c r="BR94">
        <v>2.19</v>
      </c>
      <c r="BS94">
        <v>0.94</v>
      </c>
      <c r="BT94">
        <v>2.9693719999999999</v>
      </c>
      <c r="BU94">
        <v>1.342031</v>
      </c>
      <c r="BV94">
        <v>2.0285199999999999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0.8256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76.643077999999988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598.71820200000002</v>
      </c>
      <c r="L95">
        <v>364.18090000000001</v>
      </c>
      <c r="M95">
        <v>92.92</v>
      </c>
      <c r="N95">
        <v>119.15625</v>
      </c>
      <c r="O95">
        <v>124.7899</v>
      </c>
      <c r="P95">
        <v>117.1591</v>
      </c>
      <c r="Q95">
        <v>21.5626</v>
      </c>
      <c r="R95">
        <v>41.7316</v>
      </c>
      <c r="S95">
        <v>26.042400000000001</v>
      </c>
      <c r="T95">
        <v>0.56000000000000005</v>
      </c>
      <c r="U95">
        <v>348.97500000000002</v>
      </c>
      <c r="V95">
        <v>18.1401</v>
      </c>
      <c r="W95">
        <v>41.276000000000003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54.572499999999998</v>
      </c>
      <c r="AL95">
        <v>53.451999999999998</v>
      </c>
      <c r="AM95">
        <v>0</v>
      </c>
      <c r="AN95">
        <v>0.62687999999999999</v>
      </c>
      <c r="AO95">
        <v>0</v>
      </c>
      <c r="AP95">
        <v>1.1529</v>
      </c>
      <c r="AQ95">
        <v>0</v>
      </c>
      <c r="AR95">
        <v>6.6239999999999997</v>
      </c>
      <c r="AS95">
        <v>10.492559999999999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76.643077999999988</v>
      </c>
      <c r="BA95">
        <f t="shared" si="4"/>
        <v>2279.1279700000005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4.2</v>
      </c>
      <c r="BI95">
        <v>1.34</v>
      </c>
      <c r="BJ95">
        <v>0.88</v>
      </c>
      <c r="BK95">
        <v>1.97</v>
      </c>
      <c r="BL95">
        <v>0</v>
      </c>
      <c r="BM95">
        <v>0.17</v>
      </c>
      <c r="BN95">
        <v>2.34</v>
      </c>
      <c r="BO95">
        <v>3.77</v>
      </c>
      <c r="BP95">
        <v>0.27</v>
      </c>
      <c r="BQ95">
        <v>2.0099999999999998</v>
      </c>
      <c r="BR95">
        <v>2.19</v>
      </c>
      <c r="BS95">
        <v>0.94</v>
      </c>
      <c r="BT95">
        <v>2.9693719999999999</v>
      </c>
      <c r="BU95">
        <v>1.342031</v>
      </c>
      <c r="BV95">
        <v>2.0285199999999999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0.8256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76.643077999999988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444.99326100000002</v>
      </c>
      <c r="L96">
        <v>364.18090000000001</v>
      </c>
      <c r="M96">
        <v>92.92</v>
      </c>
      <c r="N96">
        <v>119.15625</v>
      </c>
      <c r="O96">
        <v>124.7899</v>
      </c>
      <c r="P96">
        <v>117.1591</v>
      </c>
      <c r="Q96">
        <v>18.506399999999999</v>
      </c>
      <c r="R96">
        <v>34.730499999999999</v>
      </c>
      <c r="S96">
        <v>21.74</v>
      </c>
      <c r="T96">
        <v>0.56000000000000005</v>
      </c>
      <c r="U96">
        <v>348.97500000000002</v>
      </c>
      <c r="V96">
        <v>18.1401</v>
      </c>
      <c r="W96">
        <v>41.276000000000003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54.572499999999998</v>
      </c>
      <c r="AL96">
        <v>53.451999999999998</v>
      </c>
      <c r="AM96">
        <v>0</v>
      </c>
      <c r="AN96">
        <v>0.62687999999999999</v>
      </c>
      <c r="AO96">
        <v>0</v>
      </c>
      <c r="AP96">
        <v>1.1529</v>
      </c>
      <c r="AQ96">
        <v>0</v>
      </c>
      <c r="AR96">
        <v>6.6239999999999997</v>
      </c>
      <c r="AS96">
        <v>10.492559999999999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76.643077999999988</v>
      </c>
      <c r="BA96">
        <f t="shared" si="4"/>
        <v>2111.0433290000001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4.2</v>
      </c>
      <c r="BI96">
        <v>1.34</v>
      </c>
      <c r="BJ96">
        <v>0.88</v>
      </c>
      <c r="BK96">
        <v>1.97</v>
      </c>
      <c r="BL96">
        <v>0</v>
      </c>
      <c r="BM96">
        <v>0.17</v>
      </c>
      <c r="BN96">
        <v>2.34</v>
      </c>
      <c r="BO96">
        <v>3.77</v>
      </c>
      <c r="BP96">
        <v>0.27</v>
      </c>
      <c r="BQ96">
        <v>2.0099999999999998</v>
      </c>
      <c r="BR96">
        <v>2.19</v>
      </c>
      <c r="BS96">
        <v>0.94</v>
      </c>
      <c r="BT96">
        <v>2.9693719999999999</v>
      </c>
      <c r="BU96">
        <v>1.342031</v>
      </c>
      <c r="BV96">
        <v>2.0285199999999999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0.8256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76.643077999999988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365.48913099999999</v>
      </c>
      <c r="L97">
        <v>364.18090000000001</v>
      </c>
      <c r="M97">
        <v>92.92</v>
      </c>
      <c r="N97">
        <v>119.15625</v>
      </c>
      <c r="O97">
        <v>124.7899</v>
      </c>
      <c r="P97">
        <v>117.1591</v>
      </c>
      <c r="Q97">
        <v>18.506399999999999</v>
      </c>
      <c r="R97">
        <v>34.730499999999999</v>
      </c>
      <c r="S97">
        <v>21.74</v>
      </c>
      <c r="T97">
        <v>0.56000000000000005</v>
      </c>
      <c r="U97">
        <v>348.97500000000002</v>
      </c>
      <c r="V97">
        <v>18.1401</v>
      </c>
      <c r="W97">
        <v>41.276000000000003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54.572499999999998</v>
      </c>
      <c r="AL97">
        <v>53.451999999999998</v>
      </c>
      <c r="AM97">
        <v>0</v>
      </c>
      <c r="AN97">
        <v>0.62687999999999999</v>
      </c>
      <c r="AO97">
        <v>0</v>
      </c>
      <c r="AP97">
        <v>1.1529</v>
      </c>
      <c r="AQ97">
        <v>0</v>
      </c>
      <c r="AR97">
        <v>6.6239999999999997</v>
      </c>
      <c r="AS97">
        <v>10.492559999999999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76.643077999999988</v>
      </c>
      <c r="BA97">
        <f t="shared" si="4"/>
        <v>2031.5391989999998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4.2</v>
      </c>
      <c r="BI97">
        <v>1.34</v>
      </c>
      <c r="BJ97">
        <v>0.88</v>
      </c>
      <c r="BK97">
        <v>1.97</v>
      </c>
      <c r="BL97">
        <v>0</v>
      </c>
      <c r="BM97">
        <v>0.17</v>
      </c>
      <c r="BN97">
        <v>2.34</v>
      </c>
      <c r="BO97">
        <v>3.77</v>
      </c>
      <c r="BP97">
        <v>0.27</v>
      </c>
      <c r="BQ97">
        <v>2.0099999999999998</v>
      </c>
      <c r="BR97">
        <v>2.19</v>
      </c>
      <c r="BS97">
        <v>0.94</v>
      </c>
      <c r="BT97">
        <v>2.9693719999999999</v>
      </c>
      <c r="BU97">
        <v>1.342031</v>
      </c>
      <c r="BV97">
        <v>2.0285199999999999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0.8256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76.643077999999988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365.53588500000001</v>
      </c>
      <c r="L98">
        <v>364.18090000000001</v>
      </c>
      <c r="M98">
        <v>92.92</v>
      </c>
      <c r="N98">
        <v>119.15625</v>
      </c>
      <c r="O98">
        <v>124.7899</v>
      </c>
      <c r="P98">
        <v>117.1591</v>
      </c>
      <c r="Q98">
        <v>18.506399999999999</v>
      </c>
      <c r="R98">
        <v>34.730499999999999</v>
      </c>
      <c r="S98">
        <v>21.74</v>
      </c>
      <c r="T98">
        <v>0.56000000000000005</v>
      </c>
      <c r="U98">
        <v>348.97500000000002</v>
      </c>
      <c r="V98">
        <v>13.532500000000001</v>
      </c>
      <c r="W98">
        <v>41.276000000000003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0</v>
      </c>
      <c r="AN98">
        <v>0.62687999999999999</v>
      </c>
      <c r="AO98">
        <v>0</v>
      </c>
      <c r="AP98">
        <v>1.1529</v>
      </c>
      <c r="AQ98">
        <v>0</v>
      </c>
      <c r="AR98">
        <v>6.6239999999999997</v>
      </c>
      <c r="AS98">
        <v>10.492559999999999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76.643077999999988</v>
      </c>
      <c r="BA98">
        <f t="shared" si="4"/>
        <v>1986.3083530000001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4.2</v>
      </c>
      <c r="BI98">
        <v>1.34</v>
      </c>
      <c r="BJ98">
        <v>0.88</v>
      </c>
      <c r="BK98">
        <v>1.97</v>
      </c>
      <c r="BL98">
        <v>0</v>
      </c>
      <c r="BM98">
        <v>0.17</v>
      </c>
      <c r="BN98">
        <v>2.34</v>
      </c>
      <c r="BO98">
        <v>3.77</v>
      </c>
      <c r="BP98">
        <v>0.27</v>
      </c>
      <c r="BQ98">
        <v>2.0099999999999998</v>
      </c>
      <c r="BR98">
        <v>2.19</v>
      </c>
      <c r="BS98">
        <v>0.94</v>
      </c>
      <c r="BT98">
        <v>2.9693719999999999</v>
      </c>
      <c r="BU98">
        <v>1.342031</v>
      </c>
      <c r="BV98">
        <v>2.0285199999999999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0.8256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76.643077999999988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4.5041666750000001E-2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14.152428066499992</v>
      </c>
      <c r="L99">
        <f t="shared" si="6"/>
        <v>13.143907306249996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2.9204628000000006</v>
      </c>
      <c r="Q99">
        <f t="shared" si="6"/>
        <v>0.45543776874999958</v>
      </c>
      <c r="R99">
        <f t="shared" si="6"/>
        <v>0.91383561100000099</v>
      </c>
      <c r="S99">
        <f t="shared" si="6"/>
        <v>0.54177781700000038</v>
      </c>
      <c r="T99">
        <f t="shared" si="6"/>
        <v>5.957795499999999E-3</v>
      </c>
      <c r="U99">
        <f t="shared" si="6"/>
        <v>8.3753999999999849</v>
      </c>
      <c r="V99">
        <f t="shared" si="6"/>
        <v>0.38531497850000029</v>
      </c>
      <c r="W99">
        <f t="shared" si="6"/>
        <v>0.95434101749999867</v>
      </c>
      <c r="X99">
        <f t="shared" si="6"/>
        <v>2.1873610845000022</v>
      </c>
      <c r="Y99">
        <f t="shared" si="6"/>
        <v>0</v>
      </c>
      <c r="Z99">
        <f t="shared" si="6"/>
        <v>6.5586949999999991E-2</v>
      </c>
      <c r="AA99">
        <f t="shared" si="6"/>
        <v>8.7682889999999999E-2</v>
      </c>
      <c r="AB99">
        <f t="shared" si="6"/>
        <v>0.13616973999999996</v>
      </c>
      <c r="AC99">
        <f t="shared" si="6"/>
        <v>0.11033647425000001</v>
      </c>
      <c r="AD99">
        <f t="shared" si="6"/>
        <v>0.13936564999999998</v>
      </c>
      <c r="AE99">
        <f t="shared" si="6"/>
        <v>0.27900228599999999</v>
      </c>
      <c r="AF99">
        <f t="shared" si="6"/>
        <v>0.3621024000000001</v>
      </c>
      <c r="AG99">
        <f t="shared" si="6"/>
        <v>1.0888704</v>
      </c>
      <c r="AH99">
        <f t="shared" si="6"/>
        <v>0.60720550000000018</v>
      </c>
      <c r="AI99">
        <f t="shared" si="6"/>
        <v>5.6057499999999982E-2</v>
      </c>
      <c r="AJ99">
        <f t="shared" si="6"/>
        <v>0</v>
      </c>
      <c r="AK99">
        <f t="shared" si="6"/>
        <v>1.3097400000000032</v>
      </c>
      <c r="AL99">
        <f t="shared" si="6"/>
        <v>0.21857220000000036</v>
      </c>
      <c r="AM99">
        <f t="shared" si="6"/>
        <v>4.7092849999999999E-2</v>
      </c>
      <c r="AN99">
        <f t="shared" si="6"/>
        <v>1.4878604999999998E-2</v>
      </c>
      <c r="AO99">
        <f t="shared" si="6"/>
        <v>0</v>
      </c>
      <c r="AP99">
        <f t="shared" si="6"/>
        <v>4.605194999999996E-2</v>
      </c>
      <c r="AQ99">
        <f t="shared" si="6"/>
        <v>0.65207999999999999</v>
      </c>
      <c r="AR99">
        <f t="shared" si="6"/>
        <v>0.25679039999999997</v>
      </c>
      <c r="AS99">
        <f t="shared" si="6"/>
        <v>0.27112506000000003</v>
      </c>
      <c r="AT99">
        <f t="shared" si="6"/>
        <v>0.26090930000000012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1.8375705469999997</v>
      </c>
      <c r="BA99">
        <f t="shared" si="4"/>
        <v>60.013244214499984</v>
      </c>
      <c r="BD99">
        <f t="shared" ref="BD99:DJ99" si="7">SUM(BD3:BD98)/4000</f>
        <v>0.12808999999999973</v>
      </c>
      <c r="BE99">
        <f t="shared" si="7"/>
        <v>4.6079999999999934E-2</v>
      </c>
      <c r="BF99">
        <f t="shared" si="7"/>
        <v>5.3720000000000004E-2</v>
      </c>
      <c r="BG99">
        <f t="shared" si="7"/>
        <v>4.2442500000000022E-2</v>
      </c>
      <c r="BH99">
        <f t="shared" si="7"/>
        <v>0.10089499999999983</v>
      </c>
      <c r="BI99">
        <f t="shared" si="7"/>
        <v>3.2829999999999998E-2</v>
      </c>
      <c r="BJ99">
        <f t="shared" si="7"/>
        <v>2.102E-2</v>
      </c>
      <c r="BK99">
        <f t="shared" si="7"/>
        <v>4.5497499999999982E-2</v>
      </c>
      <c r="BL99">
        <f t="shared" si="7"/>
        <v>0</v>
      </c>
      <c r="BM99">
        <f t="shared" si="7"/>
        <v>3.5299999999999984E-3</v>
      </c>
      <c r="BN99">
        <f t="shared" si="7"/>
        <v>5.6160000000000071E-2</v>
      </c>
      <c r="BO99">
        <f t="shared" si="7"/>
        <v>9.0479999999999949E-2</v>
      </c>
      <c r="BP99">
        <f t="shared" si="7"/>
        <v>6.4799999999999918E-3</v>
      </c>
      <c r="BQ99">
        <f t="shared" si="7"/>
        <v>4.823999999999995E-2</v>
      </c>
      <c r="BR99">
        <f t="shared" si="7"/>
        <v>5.2559999999999961E-2</v>
      </c>
      <c r="BS99">
        <f t="shared" si="7"/>
        <v>2.2559999999999969E-2</v>
      </c>
      <c r="BT99">
        <f t="shared" si="7"/>
        <v>7.1264927999999936E-2</v>
      </c>
      <c r="BU99">
        <f t="shared" si="7"/>
        <v>3.220874400000006E-2</v>
      </c>
      <c r="BV99">
        <f t="shared" si="7"/>
        <v>4.9012315499999945E-2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8.9113077500000151E-2</v>
      </c>
      <c r="CQ99">
        <f t="shared" si="7"/>
        <v>8.2454400000000039E-2</v>
      </c>
      <c r="CR99">
        <f t="shared" si="7"/>
        <v>1.9938239999999992E-2</v>
      </c>
      <c r="CS99">
        <f t="shared" si="7"/>
        <v>6.7050960000000021E-2</v>
      </c>
      <c r="CT99">
        <f t="shared" si="7"/>
        <v>2.6821220000000003E-3</v>
      </c>
      <c r="CU99">
        <f t="shared" si="7"/>
        <v>5.7750000000000015E-3</v>
      </c>
      <c r="CV99">
        <f t="shared" si="7"/>
        <v>4.8537999999999993E-3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1.8375705469999997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346.50909300000001</v>
      </c>
      <c r="L3">
        <v>329.51879400000001</v>
      </c>
      <c r="M3">
        <v>88.961607999999998</v>
      </c>
      <c r="N3">
        <v>114.08019400000001</v>
      </c>
      <c r="O3">
        <v>119.47385</v>
      </c>
      <c r="P3">
        <v>117.757136</v>
      </c>
      <c r="Q3">
        <v>11.420773000000001</v>
      </c>
      <c r="R3">
        <v>30.567867</v>
      </c>
      <c r="S3">
        <v>14.03848</v>
      </c>
      <c r="T3">
        <v>0</v>
      </c>
      <c r="U3">
        <v>334.10866499999997</v>
      </c>
      <c r="V3">
        <v>12.783953</v>
      </c>
      <c r="W3">
        <v>37.604452999999999</v>
      </c>
      <c r="X3">
        <v>77.628214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8.7544660000000007</v>
      </c>
      <c r="AG3">
        <v>43.436855000000001</v>
      </c>
      <c r="AH3">
        <v>0</v>
      </c>
      <c r="AI3">
        <v>0</v>
      </c>
      <c r="AJ3">
        <v>0</v>
      </c>
      <c r="AK3">
        <v>52.247712</v>
      </c>
      <c r="AL3">
        <v>12.237487</v>
      </c>
      <c r="AM3">
        <v>0</v>
      </c>
      <c r="AN3">
        <v>0.58141900000000002</v>
      </c>
      <c r="AO3">
        <v>0</v>
      </c>
      <c r="AP3">
        <v>1.1037859999999999</v>
      </c>
      <c r="AQ3">
        <v>0</v>
      </c>
      <c r="AR3">
        <v>26.424240000000001</v>
      </c>
      <c r="AS3">
        <v>15.969892</v>
      </c>
      <c r="AT3">
        <v>10.768452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72.034566999999981</v>
      </c>
      <c r="BA3">
        <f>SUM(B3:AZ3)</f>
        <v>1878.0119560000003</v>
      </c>
      <c r="BD3">
        <v>5.0999999999999996</v>
      </c>
      <c r="BE3">
        <v>1.84</v>
      </c>
      <c r="BF3">
        <v>2.12</v>
      </c>
      <c r="BG3">
        <v>1.71</v>
      </c>
      <c r="BH3">
        <v>4.38</v>
      </c>
      <c r="BI3">
        <v>1.27</v>
      </c>
      <c r="BJ3">
        <v>0.84</v>
      </c>
      <c r="BK3">
        <v>1.66</v>
      </c>
      <c r="BL3">
        <v>0</v>
      </c>
      <c r="BM3">
        <v>0.08</v>
      </c>
      <c r="BN3">
        <v>2.2400000000000002</v>
      </c>
      <c r="BO3">
        <v>3.61</v>
      </c>
      <c r="BP3">
        <v>0.26</v>
      </c>
      <c r="BQ3">
        <v>1.92</v>
      </c>
      <c r="BR3">
        <v>2.1</v>
      </c>
      <c r="BS3">
        <v>0.9</v>
      </c>
      <c r="BT3">
        <v>2.8428770000000001</v>
      </c>
      <c r="BU3">
        <v>1.2848599999999999</v>
      </c>
      <c r="BV3">
        <v>1.9735860000000001</v>
      </c>
      <c r="BW3">
        <v>1.8598980000000001</v>
      </c>
      <c r="BX3">
        <v>1.875907</v>
      </c>
      <c r="BY3">
        <v>2.5697209999999999</v>
      </c>
      <c r="BZ3">
        <v>1.271156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5.0880489999999998</v>
      </c>
      <c r="CK3">
        <v>1.790638</v>
      </c>
      <c r="CL3">
        <v>1.855261</v>
      </c>
      <c r="CM3">
        <v>3.362412</v>
      </c>
      <c r="CN3">
        <v>1.6960170000000001</v>
      </c>
      <c r="CO3">
        <v>4.1115539999999999</v>
      </c>
      <c r="CP3">
        <v>2.7180589999999998</v>
      </c>
      <c r="CQ3">
        <v>3.2892429999999999</v>
      </c>
      <c r="CR3">
        <v>0.82007099999999999</v>
      </c>
      <c r="CS3">
        <v>2.6747749999999999</v>
      </c>
      <c r="CT3">
        <v>0</v>
      </c>
      <c r="CU3">
        <v>0</v>
      </c>
      <c r="CV3">
        <v>0</v>
      </c>
      <c r="CW3">
        <v>0.92048300000000005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72.034566999999981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346.47521399999999</v>
      </c>
      <c r="L4">
        <v>329.51879400000001</v>
      </c>
      <c r="M4">
        <v>88.961607999999998</v>
      </c>
      <c r="N4">
        <v>114.08019400000001</v>
      </c>
      <c r="O4">
        <v>119.47385</v>
      </c>
      <c r="P4">
        <v>117.757136</v>
      </c>
      <c r="Q4">
        <v>11.420773000000001</v>
      </c>
      <c r="R4">
        <v>30.567867</v>
      </c>
      <c r="S4">
        <v>13.351072</v>
      </c>
      <c r="T4">
        <v>0</v>
      </c>
      <c r="U4">
        <v>334.10866499999997</v>
      </c>
      <c r="V4">
        <v>7.6277020000000002</v>
      </c>
      <c r="W4">
        <v>35.581291999999998</v>
      </c>
      <c r="X4">
        <v>74.839287999999996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8.7544660000000007</v>
      </c>
      <c r="AG4">
        <v>43.436855000000001</v>
      </c>
      <c r="AH4">
        <v>0</v>
      </c>
      <c r="AI4">
        <v>0</v>
      </c>
      <c r="AJ4">
        <v>0</v>
      </c>
      <c r="AK4">
        <v>52.247712</v>
      </c>
      <c r="AL4">
        <v>2.4474969999999998</v>
      </c>
      <c r="AM4">
        <v>0</v>
      </c>
      <c r="AN4">
        <v>0.58141900000000002</v>
      </c>
      <c r="AO4">
        <v>0</v>
      </c>
      <c r="AP4">
        <v>5.3962890000000003</v>
      </c>
      <c r="AQ4">
        <v>0</v>
      </c>
      <c r="AR4">
        <v>26.424240000000001</v>
      </c>
      <c r="AS4">
        <v>15.969892</v>
      </c>
      <c r="AT4">
        <v>10.768452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71.675109999999989</v>
      </c>
      <c r="BA4">
        <f t="shared" ref="BA4:BA67" si="1">SUM(B4:AZ4)</f>
        <v>1861.4653870000002</v>
      </c>
      <c r="BD4">
        <v>5.0999999999999996</v>
      </c>
      <c r="BE4">
        <v>1.84</v>
      </c>
      <c r="BF4">
        <v>2.12</v>
      </c>
      <c r="BG4">
        <v>1.71</v>
      </c>
      <c r="BH4">
        <v>4.0199999999999996</v>
      </c>
      <c r="BI4">
        <v>1.27</v>
      </c>
      <c r="BJ4">
        <v>0.84</v>
      </c>
      <c r="BK4">
        <v>1.66</v>
      </c>
      <c r="BL4">
        <v>0</v>
      </c>
      <c r="BM4">
        <v>0.08</v>
      </c>
      <c r="BN4">
        <v>2.2400000000000002</v>
      </c>
      <c r="BO4">
        <v>3.61</v>
      </c>
      <c r="BP4">
        <v>0.26</v>
      </c>
      <c r="BQ4">
        <v>1.92</v>
      </c>
      <c r="BR4">
        <v>2.1</v>
      </c>
      <c r="BS4">
        <v>0.9</v>
      </c>
      <c r="BT4">
        <v>2.8428770000000001</v>
      </c>
      <c r="BU4">
        <v>1.2848599999999999</v>
      </c>
      <c r="BV4">
        <v>1.974129</v>
      </c>
      <c r="BW4">
        <v>1.8598980000000001</v>
      </c>
      <c r="BX4">
        <v>1.875907</v>
      </c>
      <c r="BY4">
        <v>2.5697209999999999</v>
      </c>
      <c r="BZ4">
        <v>1.271156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5.0880489999999998</v>
      </c>
      <c r="CK4">
        <v>1.790638</v>
      </c>
      <c r="CL4">
        <v>1.855261</v>
      </c>
      <c r="CM4">
        <v>3.362412</v>
      </c>
      <c r="CN4">
        <v>1.6960170000000001</v>
      </c>
      <c r="CO4">
        <v>4.1115539999999999</v>
      </c>
      <c r="CP4">
        <v>2.7180589999999998</v>
      </c>
      <c r="CQ4">
        <v>3.2892429999999999</v>
      </c>
      <c r="CR4">
        <v>0.82007099999999999</v>
      </c>
      <c r="CS4">
        <v>2.6747749999999999</v>
      </c>
      <c r="CT4">
        <v>0</v>
      </c>
      <c r="CU4">
        <v>0</v>
      </c>
      <c r="CV4">
        <v>0</v>
      </c>
      <c r="CW4">
        <v>0.92048300000000005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71.675109999999989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346.50909300000001</v>
      </c>
      <c r="L5">
        <v>329.51879400000001</v>
      </c>
      <c r="M5">
        <v>88.961607999999998</v>
      </c>
      <c r="N5">
        <v>114.08019400000001</v>
      </c>
      <c r="O5">
        <v>119.47385</v>
      </c>
      <c r="P5">
        <v>117.757136</v>
      </c>
      <c r="Q5">
        <v>11.420773000000001</v>
      </c>
      <c r="R5">
        <v>30.567867</v>
      </c>
      <c r="S5">
        <v>13.351072</v>
      </c>
      <c r="T5">
        <v>0</v>
      </c>
      <c r="U5">
        <v>334.10866499999997</v>
      </c>
      <c r="V5">
        <v>7.6277020000000002</v>
      </c>
      <c r="W5">
        <v>35.581291999999998</v>
      </c>
      <c r="X5">
        <v>74.839287999999996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8.7544660000000007</v>
      </c>
      <c r="AG5">
        <v>43.436855000000001</v>
      </c>
      <c r="AH5">
        <v>0</v>
      </c>
      <c r="AI5">
        <v>0</v>
      </c>
      <c r="AJ5">
        <v>0</v>
      </c>
      <c r="AK5">
        <v>52.247712</v>
      </c>
      <c r="AL5">
        <v>2.4474969999999998</v>
      </c>
      <c r="AM5">
        <v>0</v>
      </c>
      <c r="AN5">
        <v>0.58141900000000002</v>
      </c>
      <c r="AO5">
        <v>0</v>
      </c>
      <c r="AP5">
        <v>5.3962890000000003</v>
      </c>
      <c r="AQ5">
        <v>0</v>
      </c>
      <c r="AR5">
        <v>3.170909</v>
      </c>
      <c r="AS5">
        <v>15.969892</v>
      </c>
      <c r="AT5">
        <v>10.768452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71.675109999999989</v>
      </c>
      <c r="BA5">
        <f t="shared" si="1"/>
        <v>1838.2459350000001</v>
      </c>
      <c r="BD5">
        <v>5.0999999999999996</v>
      </c>
      <c r="BE5">
        <v>1.84</v>
      </c>
      <c r="BF5">
        <v>2.12</v>
      </c>
      <c r="BG5">
        <v>1.71</v>
      </c>
      <c r="BH5">
        <v>4.0199999999999996</v>
      </c>
      <c r="BI5">
        <v>1.27</v>
      </c>
      <c r="BJ5">
        <v>0.84</v>
      </c>
      <c r="BK5">
        <v>1.66</v>
      </c>
      <c r="BL5">
        <v>0</v>
      </c>
      <c r="BM5">
        <v>0.08</v>
      </c>
      <c r="BN5">
        <v>2.2400000000000002</v>
      </c>
      <c r="BO5">
        <v>3.61</v>
      </c>
      <c r="BP5">
        <v>0.26</v>
      </c>
      <c r="BQ5">
        <v>1.92</v>
      </c>
      <c r="BR5">
        <v>2.1</v>
      </c>
      <c r="BS5">
        <v>0.9</v>
      </c>
      <c r="BT5">
        <v>2.8428770000000001</v>
      </c>
      <c r="BU5">
        <v>1.2848599999999999</v>
      </c>
      <c r="BV5">
        <v>1.974129</v>
      </c>
      <c r="BW5">
        <v>1.8598980000000001</v>
      </c>
      <c r="BX5">
        <v>1.875907</v>
      </c>
      <c r="BY5">
        <v>2.5697209999999999</v>
      </c>
      <c r="BZ5">
        <v>1.271156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5.0880489999999998</v>
      </c>
      <c r="CK5">
        <v>1.790638</v>
      </c>
      <c r="CL5">
        <v>1.855261</v>
      </c>
      <c r="CM5">
        <v>3.362412</v>
      </c>
      <c r="CN5">
        <v>1.6960170000000001</v>
      </c>
      <c r="CO5">
        <v>4.1115539999999999</v>
      </c>
      <c r="CP5">
        <v>2.7180589999999998</v>
      </c>
      <c r="CQ5">
        <v>3.2892429999999999</v>
      </c>
      <c r="CR5">
        <v>0.82007099999999999</v>
      </c>
      <c r="CS5">
        <v>2.6747749999999999</v>
      </c>
      <c r="CT5">
        <v>0</v>
      </c>
      <c r="CU5">
        <v>0</v>
      </c>
      <c r="CV5">
        <v>0</v>
      </c>
      <c r="CW5">
        <v>0.92048300000000005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71.675109999999989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346.47521399999999</v>
      </c>
      <c r="L6">
        <v>329.51879400000001</v>
      </c>
      <c r="M6">
        <v>88.961607999999998</v>
      </c>
      <c r="N6">
        <v>114.08019400000001</v>
      </c>
      <c r="O6">
        <v>119.47385</v>
      </c>
      <c r="P6">
        <v>117.757136</v>
      </c>
      <c r="Q6">
        <v>11.175836</v>
      </c>
      <c r="R6">
        <v>23.865013999999999</v>
      </c>
      <c r="S6">
        <v>10.836703999999999</v>
      </c>
      <c r="T6">
        <v>0</v>
      </c>
      <c r="U6">
        <v>334.10866499999997</v>
      </c>
      <c r="V6">
        <v>7.6277020000000002</v>
      </c>
      <c r="W6">
        <v>35.581291999999998</v>
      </c>
      <c r="X6">
        <v>74.839287999999996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8.7544660000000007</v>
      </c>
      <c r="AG6">
        <v>43.436855000000001</v>
      </c>
      <c r="AH6">
        <v>0</v>
      </c>
      <c r="AI6">
        <v>0</v>
      </c>
      <c r="AJ6">
        <v>0</v>
      </c>
      <c r="AK6">
        <v>52.247712</v>
      </c>
      <c r="AL6">
        <v>2.4474969999999998</v>
      </c>
      <c r="AM6">
        <v>0</v>
      </c>
      <c r="AN6">
        <v>0.58141900000000002</v>
      </c>
      <c r="AO6">
        <v>0</v>
      </c>
      <c r="AP6">
        <v>5.3962890000000003</v>
      </c>
      <c r="AQ6">
        <v>0</v>
      </c>
      <c r="AR6">
        <v>3.170909</v>
      </c>
      <c r="AS6">
        <v>15.969892</v>
      </c>
      <c r="AT6">
        <v>10.768452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71.675109999999989</v>
      </c>
      <c r="BA6">
        <f t="shared" si="1"/>
        <v>1828.749898</v>
      </c>
      <c r="BD6">
        <v>5.0999999999999996</v>
      </c>
      <c r="BE6">
        <v>1.84</v>
      </c>
      <c r="BF6">
        <v>2.12</v>
      </c>
      <c r="BG6">
        <v>1.71</v>
      </c>
      <c r="BH6">
        <v>4.0199999999999996</v>
      </c>
      <c r="BI6">
        <v>1.27</v>
      </c>
      <c r="BJ6">
        <v>0.84</v>
      </c>
      <c r="BK6">
        <v>1.66</v>
      </c>
      <c r="BL6">
        <v>0</v>
      </c>
      <c r="BM6">
        <v>0.08</v>
      </c>
      <c r="BN6">
        <v>2.2400000000000002</v>
      </c>
      <c r="BO6">
        <v>3.61</v>
      </c>
      <c r="BP6">
        <v>0.26</v>
      </c>
      <c r="BQ6">
        <v>1.92</v>
      </c>
      <c r="BR6">
        <v>2.1</v>
      </c>
      <c r="BS6">
        <v>0.9</v>
      </c>
      <c r="BT6">
        <v>2.8428770000000001</v>
      </c>
      <c r="BU6">
        <v>1.2848599999999999</v>
      </c>
      <c r="BV6">
        <v>1.974129</v>
      </c>
      <c r="BW6">
        <v>1.8598980000000001</v>
      </c>
      <c r="BX6">
        <v>1.875907</v>
      </c>
      <c r="BY6">
        <v>2.5697209999999999</v>
      </c>
      <c r="BZ6">
        <v>1.271156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5.0880489999999998</v>
      </c>
      <c r="CK6">
        <v>1.790638</v>
      </c>
      <c r="CL6">
        <v>1.855261</v>
      </c>
      <c r="CM6">
        <v>3.362412</v>
      </c>
      <c r="CN6">
        <v>1.6960170000000001</v>
      </c>
      <c r="CO6">
        <v>4.1115539999999999</v>
      </c>
      <c r="CP6">
        <v>2.7180589999999998</v>
      </c>
      <c r="CQ6">
        <v>3.2892429999999999</v>
      </c>
      <c r="CR6">
        <v>0.82007099999999999</v>
      </c>
      <c r="CS6">
        <v>2.6747749999999999</v>
      </c>
      <c r="CT6">
        <v>0</v>
      </c>
      <c r="CU6">
        <v>0</v>
      </c>
      <c r="CV6">
        <v>0</v>
      </c>
      <c r="CW6">
        <v>0.92048300000000005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71.675109999999989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346.50909300000001</v>
      </c>
      <c r="L7">
        <v>329.51879400000001</v>
      </c>
      <c r="M7">
        <v>88.961607999999998</v>
      </c>
      <c r="N7">
        <v>114.08019400000001</v>
      </c>
      <c r="O7">
        <v>119.47385</v>
      </c>
      <c r="P7">
        <v>117.757136</v>
      </c>
      <c r="Q7">
        <v>10.660588000000001</v>
      </c>
      <c r="R7">
        <v>23.865013999999999</v>
      </c>
      <c r="S7">
        <v>9.8366980000000002</v>
      </c>
      <c r="T7">
        <v>0</v>
      </c>
      <c r="U7">
        <v>334.10866499999997</v>
      </c>
      <c r="V7">
        <v>7.6277020000000002</v>
      </c>
      <c r="W7">
        <v>35.581291999999998</v>
      </c>
      <c r="X7">
        <v>63.429592999999997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8.7544660000000007</v>
      </c>
      <c r="AG7">
        <v>43.436855000000001</v>
      </c>
      <c r="AH7">
        <v>0</v>
      </c>
      <c r="AI7">
        <v>0</v>
      </c>
      <c r="AJ7">
        <v>0</v>
      </c>
      <c r="AK7">
        <v>52.247712</v>
      </c>
      <c r="AL7">
        <v>2.4474969999999998</v>
      </c>
      <c r="AM7">
        <v>0</v>
      </c>
      <c r="AN7">
        <v>0.58141900000000002</v>
      </c>
      <c r="AO7">
        <v>0</v>
      </c>
      <c r="AP7">
        <v>5.3962890000000003</v>
      </c>
      <c r="AQ7">
        <v>0</v>
      </c>
      <c r="AR7">
        <v>3.170909</v>
      </c>
      <c r="AS7">
        <v>15.969892</v>
      </c>
      <c r="AT7">
        <v>10.768452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71.675109999999989</v>
      </c>
      <c r="BA7">
        <f t="shared" si="1"/>
        <v>1815.8588280000004</v>
      </c>
      <c r="BD7">
        <v>5.0999999999999996</v>
      </c>
      <c r="BE7">
        <v>1.84</v>
      </c>
      <c r="BF7">
        <v>2.12</v>
      </c>
      <c r="BG7">
        <v>1.71</v>
      </c>
      <c r="BH7">
        <v>4.0199999999999996</v>
      </c>
      <c r="BI7">
        <v>1.27</v>
      </c>
      <c r="BJ7">
        <v>0.84</v>
      </c>
      <c r="BK7">
        <v>1.66</v>
      </c>
      <c r="BL7">
        <v>0</v>
      </c>
      <c r="BM7">
        <v>0.08</v>
      </c>
      <c r="BN7">
        <v>2.2400000000000002</v>
      </c>
      <c r="BO7">
        <v>3.61</v>
      </c>
      <c r="BP7">
        <v>0.26</v>
      </c>
      <c r="BQ7">
        <v>1.92</v>
      </c>
      <c r="BR7">
        <v>2.1</v>
      </c>
      <c r="BS7">
        <v>0.9</v>
      </c>
      <c r="BT7">
        <v>2.8428770000000001</v>
      </c>
      <c r="BU7">
        <v>1.2848599999999999</v>
      </c>
      <c r="BV7">
        <v>1.974129</v>
      </c>
      <c r="BW7">
        <v>1.8598980000000001</v>
      </c>
      <c r="BX7">
        <v>1.875907</v>
      </c>
      <c r="BY7">
        <v>2.5697209999999999</v>
      </c>
      <c r="BZ7">
        <v>1.271156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5.0880489999999998</v>
      </c>
      <c r="CK7">
        <v>1.790638</v>
      </c>
      <c r="CL7">
        <v>1.855261</v>
      </c>
      <c r="CM7">
        <v>3.362412</v>
      </c>
      <c r="CN7">
        <v>1.6960170000000001</v>
      </c>
      <c r="CO7">
        <v>4.1115539999999999</v>
      </c>
      <c r="CP7">
        <v>2.7180589999999998</v>
      </c>
      <c r="CQ7">
        <v>3.2892429999999999</v>
      </c>
      <c r="CR7">
        <v>0.82007099999999999</v>
      </c>
      <c r="CS7">
        <v>2.6747749999999999</v>
      </c>
      <c r="CT7">
        <v>0</v>
      </c>
      <c r="CU7">
        <v>0</v>
      </c>
      <c r="CV7">
        <v>0</v>
      </c>
      <c r="CW7">
        <v>0.92048300000000005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71.675109999999989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346.47521399999999</v>
      </c>
      <c r="L8">
        <v>329.51879400000001</v>
      </c>
      <c r="M8">
        <v>88.961607999999998</v>
      </c>
      <c r="N8">
        <v>114.08019400000001</v>
      </c>
      <c r="O8">
        <v>119.47385</v>
      </c>
      <c r="P8">
        <v>117.757136</v>
      </c>
      <c r="Q8">
        <v>10.660588000000001</v>
      </c>
      <c r="R8">
        <v>23.865013999999999</v>
      </c>
      <c r="S8">
        <v>9.8366980000000002</v>
      </c>
      <c r="T8">
        <v>0</v>
      </c>
      <c r="U8">
        <v>334.10866499999997</v>
      </c>
      <c r="V8">
        <v>7.6277020000000002</v>
      </c>
      <c r="W8">
        <v>28.883704999999999</v>
      </c>
      <c r="X8">
        <v>61.925494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8.7544660000000007</v>
      </c>
      <c r="AG8">
        <v>43.436855000000001</v>
      </c>
      <c r="AH8">
        <v>0</v>
      </c>
      <c r="AI8">
        <v>0</v>
      </c>
      <c r="AJ8">
        <v>0</v>
      </c>
      <c r="AK8">
        <v>52.247712</v>
      </c>
      <c r="AL8">
        <v>2.4474969999999998</v>
      </c>
      <c r="AM8">
        <v>0</v>
      </c>
      <c r="AN8">
        <v>0.58141900000000002</v>
      </c>
      <c r="AO8">
        <v>0</v>
      </c>
      <c r="AP8">
        <v>1.1037859999999999</v>
      </c>
      <c r="AQ8">
        <v>0</v>
      </c>
      <c r="AR8">
        <v>3.170909</v>
      </c>
      <c r="AS8">
        <v>15.969892</v>
      </c>
      <c r="AT8">
        <v>10.768452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71.675109999999989</v>
      </c>
      <c r="BA8">
        <f t="shared" si="1"/>
        <v>1803.3307600000001</v>
      </c>
      <c r="BD8">
        <v>5.0999999999999996</v>
      </c>
      <c r="BE8">
        <v>1.84</v>
      </c>
      <c r="BF8">
        <v>2.12</v>
      </c>
      <c r="BG8">
        <v>1.71</v>
      </c>
      <c r="BH8">
        <v>4.0199999999999996</v>
      </c>
      <c r="BI8">
        <v>1.27</v>
      </c>
      <c r="BJ8">
        <v>0.84</v>
      </c>
      <c r="BK8">
        <v>1.66</v>
      </c>
      <c r="BL8">
        <v>0</v>
      </c>
      <c r="BM8">
        <v>0.08</v>
      </c>
      <c r="BN8">
        <v>2.2400000000000002</v>
      </c>
      <c r="BO8">
        <v>3.61</v>
      </c>
      <c r="BP8">
        <v>0.26</v>
      </c>
      <c r="BQ8">
        <v>1.92</v>
      </c>
      <c r="BR8">
        <v>2.1</v>
      </c>
      <c r="BS8">
        <v>0.9</v>
      </c>
      <c r="BT8">
        <v>2.8428770000000001</v>
      </c>
      <c r="BU8">
        <v>1.2848599999999999</v>
      </c>
      <c r="BV8">
        <v>1.974129</v>
      </c>
      <c r="BW8">
        <v>1.8598980000000001</v>
      </c>
      <c r="BX8">
        <v>1.875907</v>
      </c>
      <c r="BY8">
        <v>2.5697209999999999</v>
      </c>
      <c r="BZ8">
        <v>1.271156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5.0880489999999998</v>
      </c>
      <c r="CK8">
        <v>1.790638</v>
      </c>
      <c r="CL8">
        <v>1.855261</v>
      </c>
      <c r="CM8">
        <v>3.362412</v>
      </c>
      <c r="CN8">
        <v>1.6960170000000001</v>
      </c>
      <c r="CO8">
        <v>4.1115539999999999</v>
      </c>
      <c r="CP8">
        <v>2.7180589999999998</v>
      </c>
      <c r="CQ8">
        <v>3.2892429999999999</v>
      </c>
      <c r="CR8">
        <v>0.82007099999999999</v>
      </c>
      <c r="CS8">
        <v>2.6747749999999999</v>
      </c>
      <c r="CT8">
        <v>0</v>
      </c>
      <c r="CU8">
        <v>0</v>
      </c>
      <c r="CV8">
        <v>0</v>
      </c>
      <c r="CW8">
        <v>0.92048300000000005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71.675109999999989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346.50909300000001</v>
      </c>
      <c r="L9">
        <v>329.51879400000001</v>
      </c>
      <c r="M9">
        <v>88.961607999999998</v>
      </c>
      <c r="N9">
        <v>114.08019400000001</v>
      </c>
      <c r="O9">
        <v>119.47385</v>
      </c>
      <c r="P9">
        <v>117.757136</v>
      </c>
      <c r="Q9">
        <v>10.660588000000001</v>
      </c>
      <c r="R9">
        <v>23.865013999999999</v>
      </c>
      <c r="S9">
        <v>9.8366980000000002</v>
      </c>
      <c r="T9">
        <v>0</v>
      </c>
      <c r="U9">
        <v>334.10866499999997</v>
      </c>
      <c r="V9">
        <v>7.6277020000000002</v>
      </c>
      <c r="W9">
        <v>28.883704999999999</v>
      </c>
      <c r="X9">
        <v>61.925494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8.7544660000000007</v>
      </c>
      <c r="AG9">
        <v>43.436855000000001</v>
      </c>
      <c r="AH9">
        <v>0</v>
      </c>
      <c r="AI9">
        <v>0</v>
      </c>
      <c r="AJ9">
        <v>0</v>
      </c>
      <c r="AK9">
        <v>52.247712</v>
      </c>
      <c r="AL9">
        <v>2.4474969999999998</v>
      </c>
      <c r="AM9">
        <v>0</v>
      </c>
      <c r="AN9">
        <v>0.58141900000000002</v>
      </c>
      <c r="AO9">
        <v>0</v>
      </c>
      <c r="AP9">
        <v>1.1037859999999999</v>
      </c>
      <c r="AQ9">
        <v>0</v>
      </c>
      <c r="AR9">
        <v>3.170909</v>
      </c>
      <c r="AS9">
        <v>15.969892</v>
      </c>
      <c r="AT9">
        <v>10.768452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71.675109999999989</v>
      </c>
      <c r="BA9">
        <f t="shared" si="1"/>
        <v>1803.3646390000001</v>
      </c>
      <c r="BD9">
        <v>5.0999999999999996</v>
      </c>
      <c r="BE9">
        <v>1.84</v>
      </c>
      <c r="BF9">
        <v>2.12</v>
      </c>
      <c r="BG9">
        <v>1.71</v>
      </c>
      <c r="BH9">
        <v>4.0199999999999996</v>
      </c>
      <c r="BI9">
        <v>1.27</v>
      </c>
      <c r="BJ9">
        <v>0.84</v>
      </c>
      <c r="BK9">
        <v>1.66</v>
      </c>
      <c r="BL9">
        <v>0</v>
      </c>
      <c r="BM9">
        <v>0.08</v>
      </c>
      <c r="BN9">
        <v>2.2400000000000002</v>
      </c>
      <c r="BO9">
        <v>3.61</v>
      </c>
      <c r="BP9">
        <v>0.26</v>
      </c>
      <c r="BQ9">
        <v>1.92</v>
      </c>
      <c r="BR9">
        <v>2.1</v>
      </c>
      <c r="BS9">
        <v>0.9</v>
      </c>
      <c r="BT9">
        <v>2.8428770000000001</v>
      </c>
      <c r="BU9">
        <v>1.2848599999999999</v>
      </c>
      <c r="BV9">
        <v>1.974129</v>
      </c>
      <c r="BW9">
        <v>1.8598980000000001</v>
      </c>
      <c r="BX9">
        <v>1.875907</v>
      </c>
      <c r="BY9">
        <v>2.5697209999999999</v>
      </c>
      <c r="BZ9">
        <v>1.271156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5.0880489999999998</v>
      </c>
      <c r="CK9">
        <v>1.790638</v>
      </c>
      <c r="CL9">
        <v>1.855261</v>
      </c>
      <c r="CM9">
        <v>3.362412</v>
      </c>
      <c r="CN9">
        <v>1.6960170000000001</v>
      </c>
      <c r="CO9">
        <v>4.1115539999999999</v>
      </c>
      <c r="CP9">
        <v>2.7180589999999998</v>
      </c>
      <c r="CQ9">
        <v>3.2892429999999999</v>
      </c>
      <c r="CR9">
        <v>0.82007099999999999</v>
      </c>
      <c r="CS9">
        <v>2.6747749999999999</v>
      </c>
      <c r="CT9">
        <v>0</v>
      </c>
      <c r="CU9">
        <v>0</v>
      </c>
      <c r="CV9">
        <v>0</v>
      </c>
      <c r="CW9">
        <v>0.92048300000000005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71.675109999999989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346.47521399999999</v>
      </c>
      <c r="L10">
        <v>329.51879400000001</v>
      </c>
      <c r="M10">
        <v>88.961607999999998</v>
      </c>
      <c r="N10">
        <v>114.08019400000001</v>
      </c>
      <c r="O10">
        <v>119.47385</v>
      </c>
      <c r="P10">
        <v>117.757136</v>
      </c>
      <c r="Q10">
        <v>10.660588000000001</v>
      </c>
      <c r="R10">
        <v>23.865013999999999</v>
      </c>
      <c r="S10">
        <v>9.8366980000000002</v>
      </c>
      <c r="T10">
        <v>0</v>
      </c>
      <c r="U10">
        <v>334.10866499999997</v>
      </c>
      <c r="V10">
        <v>7.6277020000000002</v>
      </c>
      <c r="W10">
        <v>28.883704999999999</v>
      </c>
      <c r="X10">
        <v>61.925494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8.7544660000000007</v>
      </c>
      <c r="AG10">
        <v>43.436855000000001</v>
      </c>
      <c r="AH10">
        <v>0</v>
      </c>
      <c r="AI10">
        <v>0</v>
      </c>
      <c r="AJ10">
        <v>0</v>
      </c>
      <c r="AK10">
        <v>52.247712</v>
      </c>
      <c r="AL10">
        <v>2.4474969999999998</v>
      </c>
      <c r="AM10">
        <v>0</v>
      </c>
      <c r="AN10">
        <v>0.58141900000000002</v>
      </c>
      <c r="AO10">
        <v>0</v>
      </c>
      <c r="AP10">
        <v>1.1037859999999999</v>
      </c>
      <c r="AQ10">
        <v>0</v>
      </c>
      <c r="AR10">
        <v>3.170909</v>
      </c>
      <c r="AS10">
        <v>15.969892</v>
      </c>
      <c r="AT10">
        <v>10.768452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71.675109999999989</v>
      </c>
      <c r="BA10">
        <f t="shared" si="1"/>
        <v>1803.3307600000001</v>
      </c>
      <c r="BD10">
        <v>5.0999999999999996</v>
      </c>
      <c r="BE10">
        <v>1.84</v>
      </c>
      <c r="BF10">
        <v>2.12</v>
      </c>
      <c r="BG10">
        <v>1.71</v>
      </c>
      <c r="BH10">
        <v>4.0199999999999996</v>
      </c>
      <c r="BI10">
        <v>1.27</v>
      </c>
      <c r="BJ10">
        <v>0.84</v>
      </c>
      <c r="BK10">
        <v>1.66</v>
      </c>
      <c r="BL10">
        <v>0</v>
      </c>
      <c r="BM10">
        <v>0.08</v>
      </c>
      <c r="BN10">
        <v>2.2400000000000002</v>
      </c>
      <c r="BO10">
        <v>3.61</v>
      </c>
      <c r="BP10">
        <v>0.26</v>
      </c>
      <c r="BQ10">
        <v>1.92</v>
      </c>
      <c r="BR10">
        <v>2.1</v>
      </c>
      <c r="BS10">
        <v>0.9</v>
      </c>
      <c r="BT10">
        <v>2.8428770000000001</v>
      </c>
      <c r="BU10">
        <v>1.2848599999999999</v>
      </c>
      <c r="BV10">
        <v>1.974129</v>
      </c>
      <c r="BW10">
        <v>1.8598980000000001</v>
      </c>
      <c r="BX10">
        <v>1.875907</v>
      </c>
      <c r="BY10">
        <v>2.5697209999999999</v>
      </c>
      <c r="BZ10">
        <v>1.271156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5.0880489999999998</v>
      </c>
      <c r="CK10">
        <v>1.790638</v>
      </c>
      <c r="CL10">
        <v>1.855261</v>
      </c>
      <c r="CM10">
        <v>3.362412</v>
      </c>
      <c r="CN10">
        <v>1.6960170000000001</v>
      </c>
      <c r="CO10">
        <v>4.1115539999999999</v>
      </c>
      <c r="CP10">
        <v>2.7180589999999998</v>
      </c>
      <c r="CQ10">
        <v>3.2892429999999999</v>
      </c>
      <c r="CR10">
        <v>0.82007099999999999</v>
      </c>
      <c r="CS10">
        <v>2.6747749999999999</v>
      </c>
      <c r="CT10">
        <v>0</v>
      </c>
      <c r="CU10">
        <v>0</v>
      </c>
      <c r="CV10">
        <v>0</v>
      </c>
      <c r="CW10">
        <v>0.92048300000000005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71.675109999999989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358.030349</v>
      </c>
      <c r="L11">
        <v>329.51879400000001</v>
      </c>
      <c r="M11">
        <v>88.961607999999998</v>
      </c>
      <c r="N11">
        <v>114.08019400000001</v>
      </c>
      <c r="O11">
        <v>119.47385</v>
      </c>
      <c r="P11">
        <v>117.757136</v>
      </c>
      <c r="Q11">
        <v>10.837884000000001</v>
      </c>
      <c r="R11">
        <v>23.865013999999999</v>
      </c>
      <c r="S11">
        <v>12.327876</v>
      </c>
      <c r="T11">
        <v>0</v>
      </c>
      <c r="U11">
        <v>334.10866499999997</v>
      </c>
      <c r="V11">
        <v>7.6277020000000002</v>
      </c>
      <c r="W11">
        <v>28.883704999999999</v>
      </c>
      <c r="X11">
        <v>61.925494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8.7544660000000007</v>
      </c>
      <c r="AG11">
        <v>43.436855000000001</v>
      </c>
      <c r="AH11">
        <v>0</v>
      </c>
      <c r="AI11">
        <v>0</v>
      </c>
      <c r="AJ11">
        <v>0</v>
      </c>
      <c r="AK11">
        <v>52.247712</v>
      </c>
      <c r="AL11">
        <v>2.4474969999999998</v>
      </c>
      <c r="AM11">
        <v>0</v>
      </c>
      <c r="AN11">
        <v>0.58141900000000002</v>
      </c>
      <c r="AO11">
        <v>0</v>
      </c>
      <c r="AP11">
        <v>1.1037859999999999</v>
      </c>
      <c r="AQ11">
        <v>0</v>
      </c>
      <c r="AR11">
        <v>3.170909</v>
      </c>
      <c r="AS11">
        <v>15.969892</v>
      </c>
      <c r="AT11">
        <v>10.768452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71.675109999999989</v>
      </c>
      <c r="BA11">
        <f t="shared" si="1"/>
        <v>1817.5543690000002</v>
      </c>
      <c r="BD11">
        <v>5.0999999999999996</v>
      </c>
      <c r="BE11">
        <v>1.84</v>
      </c>
      <c r="BF11">
        <v>2.12</v>
      </c>
      <c r="BG11">
        <v>1.71</v>
      </c>
      <c r="BH11">
        <v>4.0199999999999996</v>
      </c>
      <c r="BI11">
        <v>1.27</v>
      </c>
      <c r="BJ11">
        <v>0.84</v>
      </c>
      <c r="BK11">
        <v>1.66</v>
      </c>
      <c r="BL11">
        <v>0</v>
      </c>
      <c r="BM11">
        <v>0.08</v>
      </c>
      <c r="BN11">
        <v>2.2400000000000002</v>
      </c>
      <c r="BO11">
        <v>3.61</v>
      </c>
      <c r="BP11">
        <v>0.26</v>
      </c>
      <c r="BQ11">
        <v>1.92</v>
      </c>
      <c r="BR11">
        <v>2.1</v>
      </c>
      <c r="BS11">
        <v>0.9</v>
      </c>
      <c r="BT11">
        <v>2.8428770000000001</v>
      </c>
      <c r="BU11">
        <v>1.2848599999999999</v>
      </c>
      <c r="BV11">
        <v>1.974129</v>
      </c>
      <c r="BW11">
        <v>1.8598980000000001</v>
      </c>
      <c r="BX11">
        <v>1.875907</v>
      </c>
      <c r="BY11">
        <v>2.5697209999999999</v>
      </c>
      <c r="BZ11">
        <v>1.271156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5.0880489999999998</v>
      </c>
      <c r="CK11">
        <v>1.790638</v>
      </c>
      <c r="CL11">
        <v>1.855261</v>
      </c>
      <c r="CM11">
        <v>3.362412</v>
      </c>
      <c r="CN11">
        <v>1.6960170000000001</v>
      </c>
      <c r="CO11">
        <v>4.1115539999999999</v>
      </c>
      <c r="CP11">
        <v>2.7180589999999998</v>
      </c>
      <c r="CQ11">
        <v>3.2892429999999999</v>
      </c>
      <c r="CR11">
        <v>0.82007099999999999</v>
      </c>
      <c r="CS11">
        <v>2.6747749999999999</v>
      </c>
      <c r="CT11">
        <v>0</v>
      </c>
      <c r="CU11">
        <v>0</v>
      </c>
      <c r="CV11">
        <v>0</v>
      </c>
      <c r="CW11">
        <v>0.92048300000000005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71.675109999999989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358.02404999999999</v>
      </c>
      <c r="L12">
        <v>329.51879400000001</v>
      </c>
      <c r="M12">
        <v>88.961607999999998</v>
      </c>
      <c r="N12">
        <v>114.08019400000001</v>
      </c>
      <c r="O12">
        <v>119.47385</v>
      </c>
      <c r="P12">
        <v>117.757136</v>
      </c>
      <c r="Q12">
        <v>10.837884000000001</v>
      </c>
      <c r="R12">
        <v>23.865013999999999</v>
      </c>
      <c r="S12">
        <v>12.327876</v>
      </c>
      <c r="T12">
        <v>0</v>
      </c>
      <c r="U12">
        <v>334.10866499999997</v>
      </c>
      <c r="V12">
        <v>7.6277020000000002</v>
      </c>
      <c r="W12">
        <v>28.883704999999999</v>
      </c>
      <c r="X12">
        <v>61.925494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8.7544660000000007</v>
      </c>
      <c r="AG12">
        <v>43.436855000000001</v>
      </c>
      <c r="AH12">
        <v>0</v>
      </c>
      <c r="AI12">
        <v>0</v>
      </c>
      <c r="AJ12">
        <v>0</v>
      </c>
      <c r="AK12">
        <v>52.247712</v>
      </c>
      <c r="AL12">
        <v>2.4474969999999998</v>
      </c>
      <c r="AM12">
        <v>0</v>
      </c>
      <c r="AN12">
        <v>0.58141900000000002</v>
      </c>
      <c r="AO12">
        <v>0</v>
      </c>
      <c r="AP12">
        <v>1.1037859999999999</v>
      </c>
      <c r="AQ12">
        <v>0</v>
      </c>
      <c r="AR12">
        <v>3.170909</v>
      </c>
      <c r="AS12">
        <v>15.969892</v>
      </c>
      <c r="AT12">
        <v>10.768452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71.675109999999989</v>
      </c>
      <c r="BA12">
        <f t="shared" si="1"/>
        <v>1817.5480700000003</v>
      </c>
      <c r="BD12">
        <v>5.0999999999999996</v>
      </c>
      <c r="BE12">
        <v>1.84</v>
      </c>
      <c r="BF12">
        <v>2.12</v>
      </c>
      <c r="BG12">
        <v>1.71</v>
      </c>
      <c r="BH12">
        <v>4.0199999999999996</v>
      </c>
      <c r="BI12">
        <v>1.27</v>
      </c>
      <c r="BJ12">
        <v>0.84</v>
      </c>
      <c r="BK12">
        <v>1.66</v>
      </c>
      <c r="BL12">
        <v>0</v>
      </c>
      <c r="BM12">
        <v>0.08</v>
      </c>
      <c r="BN12">
        <v>2.2400000000000002</v>
      </c>
      <c r="BO12">
        <v>3.61</v>
      </c>
      <c r="BP12">
        <v>0.26</v>
      </c>
      <c r="BQ12">
        <v>1.92</v>
      </c>
      <c r="BR12">
        <v>2.1</v>
      </c>
      <c r="BS12">
        <v>0.9</v>
      </c>
      <c r="BT12">
        <v>2.8428770000000001</v>
      </c>
      <c r="BU12">
        <v>1.2848599999999999</v>
      </c>
      <c r="BV12">
        <v>1.974129</v>
      </c>
      <c r="BW12">
        <v>1.8598980000000001</v>
      </c>
      <c r="BX12">
        <v>1.875907</v>
      </c>
      <c r="BY12">
        <v>2.5697209999999999</v>
      </c>
      <c r="BZ12">
        <v>1.271156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5.0880489999999998</v>
      </c>
      <c r="CK12">
        <v>1.790638</v>
      </c>
      <c r="CL12">
        <v>1.855261</v>
      </c>
      <c r="CM12">
        <v>3.362412</v>
      </c>
      <c r="CN12">
        <v>1.6960170000000001</v>
      </c>
      <c r="CO12">
        <v>4.1115539999999999</v>
      </c>
      <c r="CP12">
        <v>2.7180589999999998</v>
      </c>
      <c r="CQ12">
        <v>3.2892429999999999</v>
      </c>
      <c r="CR12">
        <v>0.82007099999999999</v>
      </c>
      <c r="CS12">
        <v>2.6747749999999999</v>
      </c>
      <c r="CT12">
        <v>0</v>
      </c>
      <c r="CU12">
        <v>0</v>
      </c>
      <c r="CV12">
        <v>0</v>
      </c>
      <c r="CW12">
        <v>0.92048300000000005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71.675109999999989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358.030349</v>
      </c>
      <c r="L13">
        <v>329.51879400000001</v>
      </c>
      <c r="M13">
        <v>88.961607999999998</v>
      </c>
      <c r="N13">
        <v>114.08019400000001</v>
      </c>
      <c r="O13">
        <v>119.47385</v>
      </c>
      <c r="P13">
        <v>117.757136</v>
      </c>
      <c r="Q13">
        <v>10.837884000000001</v>
      </c>
      <c r="R13">
        <v>23.865013999999999</v>
      </c>
      <c r="S13">
        <v>12.327876</v>
      </c>
      <c r="T13">
        <v>0</v>
      </c>
      <c r="U13">
        <v>334.10866499999997</v>
      </c>
      <c r="V13">
        <v>7.6277020000000002</v>
      </c>
      <c r="W13">
        <v>28.883704999999999</v>
      </c>
      <c r="X13">
        <v>61.925494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8.7544660000000007</v>
      </c>
      <c r="AG13">
        <v>43.436855000000001</v>
      </c>
      <c r="AH13">
        <v>0</v>
      </c>
      <c r="AI13">
        <v>0</v>
      </c>
      <c r="AJ13">
        <v>0</v>
      </c>
      <c r="AK13">
        <v>52.247712</v>
      </c>
      <c r="AL13">
        <v>2.4474969999999998</v>
      </c>
      <c r="AM13">
        <v>0</v>
      </c>
      <c r="AN13">
        <v>0.58141900000000002</v>
      </c>
      <c r="AO13">
        <v>0</v>
      </c>
      <c r="AP13">
        <v>1.1037859999999999</v>
      </c>
      <c r="AQ13">
        <v>0</v>
      </c>
      <c r="AR13">
        <v>3.170909</v>
      </c>
      <c r="AS13">
        <v>4.893999</v>
      </c>
      <c r="AT13">
        <v>10.768452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71.675109999999989</v>
      </c>
      <c r="BA13">
        <f t="shared" si="1"/>
        <v>1806.478476</v>
      </c>
      <c r="BD13">
        <v>5.0999999999999996</v>
      </c>
      <c r="BE13">
        <v>1.84</v>
      </c>
      <c r="BF13">
        <v>2.12</v>
      </c>
      <c r="BG13">
        <v>1.71</v>
      </c>
      <c r="BH13">
        <v>4.0199999999999996</v>
      </c>
      <c r="BI13">
        <v>1.27</v>
      </c>
      <c r="BJ13">
        <v>0.84</v>
      </c>
      <c r="BK13">
        <v>1.66</v>
      </c>
      <c r="BL13">
        <v>0</v>
      </c>
      <c r="BM13">
        <v>0.08</v>
      </c>
      <c r="BN13">
        <v>2.2400000000000002</v>
      </c>
      <c r="BO13">
        <v>3.61</v>
      </c>
      <c r="BP13">
        <v>0.26</v>
      </c>
      <c r="BQ13">
        <v>1.92</v>
      </c>
      <c r="BR13">
        <v>2.1</v>
      </c>
      <c r="BS13">
        <v>0.9</v>
      </c>
      <c r="BT13">
        <v>2.8428770000000001</v>
      </c>
      <c r="BU13">
        <v>1.2848599999999999</v>
      </c>
      <c r="BV13">
        <v>1.974129</v>
      </c>
      <c r="BW13">
        <v>1.8598980000000001</v>
      </c>
      <c r="BX13">
        <v>1.875907</v>
      </c>
      <c r="BY13">
        <v>2.5697209999999999</v>
      </c>
      <c r="BZ13">
        <v>1.271156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5.0880489999999998</v>
      </c>
      <c r="CK13">
        <v>1.790638</v>
      </c>
      <c r="CL13">
        <v>1.855261</v>
      </c>
      <c r="CM13">
        <v>3.362412</v>
      </c>
      <c r="CN13">
        <v>1.6960170000000001</v>
      </c>
      <c r="CO13">
        <v>4.1115539999999999</v>
      </c>
      <c r="CP13">
        <v>2.7180589999999998</v>
      </c>
      <c r="CQ13">
        <v>3.2892429999999999</v>
      </c>
      <c r="CR13">
        <v>0.82007099999999999</v>
      </c>
      <c r="CS13">
        <v>2.6747749999999999</v>
      </c>
      <c r="CT13">
        <v>0</v>
      </c>
      <c r="CU13">
        <v>0</v>
      </c>
      <c r="CV13">
        <v>0</v>
      </c>
      <c r="CW13">
        <v>0.92048300000000005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71.675109999999989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358.02404999999999</v>
      </c>
      <c r="L14">
        <v>329.51879400000001</v>
      </c>
      <c r="M14">
        <v>88.961607999999998</v>
      </c>
      <c r="N14">
        <v>114.08019400000001</v>
      </c>
      <c r="O14">
        <v>119.47385</v>
      </c>
      <c r="P14">
        <v>117.757136</v>
      </c>
      <c r="Q14">
        <v>10.837884000000001</v>
      </c>
      <c r="R14">
        <v>23.865013999999999</v>
      </c>
      <c r="S14">
        <v>12.327876</v>
      </c>
      <c r="T14">
        <v>0</v>
      </c>
      <c r="U14">
        <v>334.10866499999997</v>
      </c>
      <c r="V14">
        <v>7.6277020000000002</v>
      </c>
      <c r="W14">
        <v>28.883704999999999</v>
      </c>
      <c r="X14">
        <v>61.925494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8.7544660000000007</v>
      </c>
      <c r="AG14">
        <v>43.436855000000001</v>
      </c>
      <c r="AH14">
        <v>0</v>
      </c>
      <c r="AI14">
        <v>0</v>
      </c>
      <c r="AJ14">
        <v>0</v>
      </c>
      <c r="AK14">
        <v>52.247712</v>
      </c>
      <c r="AL14">
        <v>2.4474969999999998</v>
      </c>
      <c r="AM14">
        <v>0</v>
      </c>
      <c r="AN14">
        <v>0.58141900000000002</v>
      </c>
      <c r="AO14">
        <v>0</v>
      </c>
      <c r="AP14">
        <v>1.1037859999999999</v>
      </c>
      <c r="AQ14">
        <v>0</v>
      </c>
      <c r="AR14">
        <v>3.170909</v>
      </c>
      <c r="AS14">
        <v>4.893999</v>
      </c>
      <c r="AT14">
        <v>10.768452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71.675109999999989</v>
      </c>
      <c r="BA14">
        <f t="shared" si="1"/>
        <v>1806.4721770000001</v>
      </c>
      <c r="BD14">
        <v>5.0999999999999996</v>
      </c>
      <c r="BE14">
        <v>1.84</v>
      </c>
      <c r="BF14">
        <v>2.12</v>
      </c>
      <c r="BG14">
        <v>1.71</v>
      </c>
      <c r="BH14">
        <v>4.0199999999999996</v>
      </c>
      <c r="BI14">
        <v>1.27</v>
      </c>
      <c r="BJ14">
        <v>0.84</v>
      </c>
      <c r="BK14">
        <v>1.66</v>
      </c>
      <c r="BL14">
        <v>0</v>
      </c>
      <c r="BM14">
        <v>0.08</v>
      </c>
      <c r="BN14">
        <v>2.2400000000000002</v>
      </c>
      <c r="BO14">
        <v>3.61</v>
      </c>
      <c r="BP14">
        <v>0.26</v>
      </c>
      <c r="BQ14">
        <v>1.92</v>
      </c>
      <c r="BR14">
        <v>2.1</v>
      </c>
      <c r="BS14">
        <v>0.9</v>
      </c>
      <c r="BT14">
        <v>2.8428770000000001</v>
      </c>
      <c r="BU14">
        <v>1.2848599999999999</v>
      </c>
      <c r="BV14">
        <v>1.974129</v>
      </c>
      <c r="BW14">
        <v>1.8598980000000001</v>
      </c>
      <c r="BX14">
        <v>1.875907</v>
      </c>
      <c r="BY14">
        <v>2.5697209999999999</v>
      </c>
      <c r="BZ14">
        <v>1.271156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5.0880489999999998</v>
      </c>
      <c r="CK14">
        <v>1.790638</v>
      </c>
      <c r="CL14">
        <v>1.855261</v>
      </c>
      <c r="CM14">
        <v>3.362412</v>
      </c>
      <c r="CN14">
        <v>1.6960170000000001</v>
      </c>
      <c r="CO14">
        <v>4.1115539999999999</v>
      </c>
      <c r="CP14">
        <v>2.7180589999999998</v>
      </c>
      <c r="CQ14">
        <v>3.2892429999999999</v>
      </c>
      <c r="CR14">
        <v>0.82007099999999999</v>
      </c>
      <c r="CS14">
        <v>2.6747749999999999</v>
      </c>
      <c r="CT14">
        <v>0</v>
      </c>
      <c r="CU14">
        <v>0</v>
      </c>
      <c r="CV14">
        <v>0</v>
      </c>
      <c r="CW14">
        <v>0.92048300000000005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71.675109999999989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358.030349</v>
      </c>
      <c r="L15">
        <v>329.51879400000001</v>
      </c>
      <c r="M15">
        <v>88.961607999999998</v>
      </c>
      <c r="N15">
        <v>114.08019400000001</v>
      </c>
      <c r="O15">
        <v>119.47385</v>
      </c>
      <c r="P15">
        <v>117.757136</v>
      </c>
      <c r="Q15">
        <v>10.837884000000001</v>
      </c>
      <c r="R15">
        <v>23.865013999999999</v>
      </c>
      <c r="S15">
        <v>12.327876</v>
      </c>
      <c r="T15">
        <v>0</v>
      </c>
      <c r="U15">
        <v>334.10866499999997</v>
      </c>
      <c r="V15">
        <v>7.6277020000000002</v>
      </c>
      <c r="W15">
        <v>28.883704999999999</v>
      </c>
      <c r="X15">
        <v>61.925494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8.7544660000000007</v>
      </c>
      <c r="AG15">
        <v>43.436855000000001</v>
      </c>
      <c r="AH15">
        <v>0</v>
      </c>
      <c r="AI15">
        <v>0</v>
      </c>
      <c r="AJ15">
        <v>0</v>
      </c>
      <c r="AK15">
        <v>52.247712</v>
      </c>
      <c r="AL15">
        <v>2.4474969999999998</v>
      </c>
      <c r="AM15">
        <v>0</v>
      </c>
      <c r="AN15">
        <v>0.58141900000000002</v>
      </c>
      <c r="AO15">
        <v>0</v>
      </c>
      <c r="AP15">
        <v>1.1037859999999999</v>
      </c>
      <c r="AQ15">
        <v>0</v>
      </c>
      <c r="AR15">
        <v>3.170909</v>
      </c>
      <c r="AS15">
        <v>4.893999</v>
      </c>
      <c r="AT15">
        <v>10.768452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71.675109999999989</v>
      </c>
      <c r="BA15">
        <f t="shared" si="1"/>
        <v>1806.478476</v>
      </c>
      <c r="BD15">
        <v>5.0999999999999996</v>
      </c>
      <c r="BE15">
        <v>1.84</v>
      </c>
      <c r="BF15">
        <v>2.12</v>
      </c>
      <c r="BG15">
        <v>1.71</v>
      </c>
      <c r="BH15">
        <v>4.0199999999999996</v>
      </c>
      <c r="BI15">
        <v>1.27</v>
      </c>
      <c r="BJ15">
        <v>0.84</v>
      </c>
      <c r="BK15">
        <v>1.66</v>
      </c>
      <c r="BL15">
        <v>0</v>
      </c>
      <c r="BM15">
        <v>0.08</v>
      </c>
      <c r="BN15">
        <v>2.2400000000000002</v>
      </c>
      <c r="BO15">
        <v>3.61</v>
      </c>
      <c r="BP15">
        <v>0.26</v>
      </c>
      <c r="BQ15">
        <v>1.92</v>
      </c>
      <c r="BR15">
        <v>2.1</v>
      </c>
      <c r="BS15">
        <v>0.9</v>
      </c>
      <c r="BT15">
        <v>2.8428770000000001</v>
      </c>
      <c r="BU15">
        <v>1.2848599999999999</v>
      </c>
      <c r="BV15">
        <v>1.974129</v>
      </c>
      <c r="BW15">
        <v>1.8598980000000001</v>
      </c>
      <c r="BX15">
        <v>1.875907</v>
      </c>
      <c r="BY15">
        <v>2.5697209999999999</v>
      </c>
      <c r="BZ15">
        <v>1.271156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5.0880489999999998</v>
      </c>
      <c r="CK15">
        <v>1.790638</v>
      </c>
      <c r="CL15">
        <v>1.855261</v>
      </c>
      <c r="CM15">
        <v>3.362412</v>
      </c>
      <c r="CN15">
        <v>1.6960170000000001</v>
      </c>
      <c r="CO15">
        <v>4.1115539999999999</v>
      </c>
      <c r="CP15">
        <v>2.7180589999999998</v>
      </c>
      <c r="CQ15">
        <v>3.2892429999999999</v>
      </c>
      <c r="CR15">
        <v>0.82007099999999999</v>
      </c>
      <c r="CS15">
        <v>2.6747749999999999</v>
      </c>
      <c r="CT15">
        <v>0</v>
      </c>
      <c r="CU15">
        <v>0</v>
      </c>
      <c r="CV15">
        <v>0</v>
      </c>
      <c r="CW15">
        <v>0.92048300000000005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71.675109999999989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358.02404999999999</v>
      </c>
      <c r="L16">
        <v>329.51879400000001</v>
      </c>
      <c r="M16">
        <v>88.961607999999998</v>
      </c>
      <c r="N16">
        <v>114.08019400000001</v>
      </c>
      <c r="O16">
        <v>119.47385</v>
      </c>
      <c r="P16">
        <v>117.757136</v>
      </c>
      <c r="Q16">
        <v>10.837884000000001</v>
      </c>
      <c r="R16">
        <v>23.865013999999999</v>
      </c>
      <c r="S16">
        <v>12.327876</v>
      </c>
      <c r="T16">
        <v>0</v>
      </c>
      <c r="U16">
        <v>334.10866499999997</v>
      </c>
      <c r="V16">
        <v>7.6277020000000002</v>
      </c>
      <c r="W16">
        <v>28.883704999999999</v>
      </c>
      <c r="X16">
        <v>61.925494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8.7544660000000007</v>
      </c>
      <c r="AG16">
        <v>43.436855000000001</v>
      </c>
      <c r="AH16">
        <v>0</v>
      </c>
      <c r="AI16">
        <v>0</v>
      </c>
      <c r="AJ16">
        <v>0</v>
      </c>
      <c r="AK16">
        <v>52.247712</v>
      </c>
      <c r="AL16">
        <v>2.4474969999999998</v>
      </c>
      <c r="AM16">
        <v>0</v>
      </c>
      <c r="AN16">
        <v>0.58141900000000002</v>
      </c>
      <c r="AO16">
        <v>0</v>
      </c>
      <c r="AP16">
        <v>1.1037859999999999</v>
      </c>
      <c r="AQ16">
        <v>0</v>
      </c>
      <c r="AR16">
        <v>3.170909</v>
      </c>
      <c r="AS16">
        <v>4.893999</v>
      </c>
      <c r="AT16">
        <v>10.768452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71.675109999999989</v>
      </c>
      <c r="BA16">
        <f t="shared" si="1"/>
        <v>1806.4721770000001</v>
      </c>
      <c r="BD16">
        <v>5.0999999999999996</v>
      </c>
      <c r="BE16">
        <v>1.84</v>
      </c>
      <c r="BF16">
        <v>2.12</v>
      </c>
      <c r="BG16">
        <v>1.71</v>
      </c>
      <c r="BH16">
        <v>4.0199999999999996</v>
      </c>
      <c r="BI16">
        <v>1.27</v>
      </c>
      <c r="BJ16">
        <v>0.84</v>
      </c>
      <c r="BK16">
        <v>1.66</v>
      </c>
      <c r="BL16">
        <v>0</v>
      </c>
      <c r="BM16">
        <v>0.08</v>
      </c>
      <c r="BN16">
        <v>2.2400000000000002</v>
      </c>
      <c r="BO16">
        <v>3.61</v>
      </c>
      <c r="BP16">
        <v>0.26</v>
      </c>
      <c r="BQ16">
        <v>1.92</v>
      </c>
      <c r="BR16">
        <v>2.1</v>
      </c>
      <c r="BS16">
        <v>0.9</v>
      </c>
      <c r="BT16">
        <v>2.8428770000000001</v>
      </c>
      <c r="BU16">
        <v>1.2848599999999999</v>
      </c>
      <c r="BV16">
        <v>1.974129</v>
      </c>
      <c r="BW16">
        <v>1.8598980000000001</v>
      </c>
      <c r="BX16">
        <v>1.875907</v>
      </c>
      <c r="BY16">
        <v>2.5697209999999999</v>
      </c>
      <c r="BZ16">
        <v>1.271156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5.0880489999999998</v>
      </c>
      <c r="CK16">
        <v>1.790638</v>
      </c>
      <c r="CL16">
        <v>1.855261</v>
      </c>
      <c r="CM16">
        <v>3.362412</v>
      </c>
      <c r="CN16">
        <v>1.6960170000000001</v>
      </c>
      <c r="CO16">
        <v>4.1115539999999999</v>
      </c>
      <c r="CP16">
        <v>2.7180589999999998</v>
      </c>
      <c r="CQ16">
        <v>3.2892429999999999</v>
      </c>
      <c r="CR16">
        <v>0.82007099999999999</v>
      </c>
      <c r="CS16">
        <v>2.6747749999999999</v>
      </c>
      <c r="CT16">
        <v>0</v>
      </c>
      <c r="CU16">
        <v>0</v>
      </c>
      <c r="CV16">
        <v>0</v>
      </c>
      <c r="CW16">
        <v>0.92048300000000005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71.675109999999989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358.030349</v>
      </c>
      <c r="L17">
        <v>329.51879400000001</v>
      </c>
      <c r="M17">
        <v>88.961607999999998</v>
      </c>
      <c r="N17">
        <v>114.08019400000001</v>
      </c>
      <c r="O17">
        <v>119.47385</v>
      </c>
      <c r="P17">
        <v>117.757136</v>
      </c>
      <c r="Q17">
        <v>10.837884000000001</v>
      </c>
      <c r="R17">
        <v>23.865013999999999</v>
      </c>
      <c r="S17">
        <v>12.327876</v>
      </c>
      <c r="T17">
        <v>0</v>
      </c>
      <c r="U17">
        <v>334.10866499999997</v>
      </c>
      <c r="V17">
        <v>7.6277020000000002</v>
      </c>
      <c r="W17">
        <v>28.883704999999999</v>
      </c>
      <c r="X17">
        <v>61.925494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8.7544660000000007</v>
      </c>
      <c r="AG17">
        <v>43.436855000000001</v>
      </c>
      <c r="AH17">
        <v>0</v>
      </c>
      <c r="AI17">
        <v>0</v>
      </c>
      <c r="AJ17">
        <v>0</v>
      </c>
      <c r="AK17">
        <v>52.247712</v>
      </c>
      <c r="AL17">
        <v>2.4474969999999998</v>
      </c>
      <c r="AM17">
        <v>0</v>
      </c>
      <c r="AN17">
        <v>0.58141900000000002</v>
      </c>
      <c r="AO17">
        <v>0</v>
      </c>
      <c r="AP17">
        <v>1.1037859999999999</v>
      </c>
      <c r="AQ17">
        <v>0</v>
      </c>
      <c r="AR17">
        <v>3.170909</v>
      </c>
      <c r="AS17">
        <v>4.893999</v>
      </c>
      <c r="AT17">
        <v>10.768452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71.675109999999989</v>
      </c>
      <c r="BA17">
        <f t="shared" si="1"/>
        <v>1806.478476</v>
      </c>
      <c r="BD17">
        <v>5.0999999999999996</v>
      </c>
      <c r="BE17">
        <v>1.84</v>
      </c>
      <c r="BF17">
        <v>2.12</v>
      </c>
      <c r="BG17">
        <v>1.71</v>
      </c>
      <c r="BH17">
        <v>4.0199999999999996</v>
      </c>
      <c r="BI17">
        <v>1.27</v>
      </c>
      <c r="BJ17">
        <v>0.84</v>
      </c>
      <c r="BK17">
        <v>1.66</v>
      </c>
      <c r="BL17">
        <v>0</v>
      </c>
      <c r="BM17">
        <v>0.08</v>
      </c>
      <c r="BN17">
        <v>2.2400000000000002</v>
      </c>
      <c r="BO17">
        <v>3.61</v>
      </c>
      <c r="BP17">
        <v>0.26</v>
      </c>
      <c r="BQ17">
        <v>1.92</v>
      </c>
      <c r="BR17">
        <v>2.1</v>
      </c>
      <c r="BS17">
        <v>0.9</v>
      </c>
      <c r="BT17">
        <v>2.8428770000000001</v>
      </c>
      <c r="BU17">
        <v>1.2848599999999999</v>
      </c>
      <c r="BV17">
        <v>1.974129</v>
      </c>
      <c r="BW17">
        <v>1.8598980000000001</v>
      </c>
      <c r="BX17">
        <v>1.875907</v>
      </c>
      <c r="BY17">
        <v>2.5697209999999999</v>
      </c>
      <c r="BZ17">
        <v>1.271156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5.0880489999999998</v>
      </c>
      <c r="CK17">
        <v>1.790638</v>
      </c>
      <c r="CL17">
        <v>1.855261</v>
      </c>
      <c r="CM17">
        <v>3.362412</v>
      </c>
      <c r="CN17">
        <v>1.6960170000000001</v>
      </c>
      <c r="CO17">
        <v>4.1115539999999999</v>
      </c>
      <c r="CP17">
        <v>2.7180589999999998</v>
      </c>
      <c r="CQ17">
        <v>3.2892429999999999</v>
      </c>
      <c r="CR17">
        <v>0.82007099999999999</v>
      </c>
      <c r="CS17">
        <v>2.6747749999999999</v>
      </c>
      <c r="CT17">
        <v>0</v>
      </c>
      <c r="CU17">
        <v>0</v>
      </c>
      <c r="CV17">
        <v>0</v>
      </c>
      <c r="CW17">
        <v>0.92048300000000005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71.675109999999989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358.02404999999999</v>
      </c>
      <c r="L18">
        <v>329.51879400000001</v>
      </c>
      <c r="M18">
        <v>88.961607999999998</v>
      </c>
      <c r="N18">
        <v>114.08019400000001</v>
      </c>
      <c r="O18">
        <v>119.47385</v>
      </c>
      <c r="P18">
        <v>117.757136</v>
      </c>
      <c r="Q18">
        <v>10.837884000000001</v>
      </c>
      <c r="R18">
        <v>23.865013999999999</v>
      </c>
      <c r="S18">
        <v>12.327876</v>
      </c>
      <c r="T18">
        <v>0</v>
      </c>
      <c r="U18">
        <v>334.10866499999997</v>
      </c>
      <c r="V18">
        <v>7.6277020000000002</v>
      </c>
      <c r="W18">
        <v>28.883704999999999</v>
      </c>
      <c r="X18">
        <v>61.925494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8.7544660000000007</v>
      </c>
      <c r="AG18">
        <v>43.436855000000001</v>
      </c>
      <c r="AH18">
        <v>0</v>
      </c>
      <c r="AI18">
        <v>0</v>
      </c>
      <c r="AJ18">
        <v>0</v>
      </c>
      <c r="AK18">
        <v>52.247712</v>
      </c>
      <c r="AL18">
        <v>2.4474969999999998</v>
      </c>
      <c r="AM18">
        <v>0</v>
      </c>
      <c r="AN18">
        <v>0.58141900000000002</v>
      </c>
      <c r="AO18">
        <v>0</v>
      </c>
      <c r="AP18">
        <v>1.1037859999999999</v>
      </c>
      <c r="AQ18">
        <v>0</v>
      </c>
      <c r="AR18">
        <v>3.170909</v>
      </c>
      <c r="AS18">
        <v>4.893999</v>
      </c>
      <c r="AT18">
        <v>10.768452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71.675109999999989</v>
      </c>
      <c r="BA18">
        <f t="shared" si="1"/>
        <v>1806.4721770000001</v>
      </c>
      <c r="BD18">
        <v>5.0999999999999996</v>
      </c>
      <c r="BE18">
        <v>1.84</v>
      </c>
      <c r="BF18">
        <v>2.12</v>
      </c>
      <c r="BG18">
        <v>1.71</v>
      </c>
      <c r="BH18">
        <v>4.0199999999999996</v>
      </c>
      <c r="BI18">
        <v>1.27</v>
      </c>
      <c r="BJ18">
        <v>0.84</v>
      </c>
      <c r="BK18">
        <v>1.66</v>
      </c>
      <c r="BL18">
        <v>0</v>
      </c>
      <c r="BM18">
        <v>0.08</v>
      </c>
      <c r="BN18">
        <v>2.2400000000000002</v>
      </c>
      <c r="BO18">
        <v>3.61</v>
      </c>
      <c r="BP18">
        <v>0.26</v>
      </c>
      <c r="BQ18">
        <v>1.92</v>
      </c>
      <c r="BR18">
        <v>2.1</v>
      </c>
      <c r="BS18">
        <v>0.9</v>
      </c>
      <c r="BT18">
        <v>2.8428770000000001</v>
      </c>
      <c r="BU18">
        <v>1.2848599999999999</v>
      </c>
      <c r="BV18">
        <v>1.974129</v>
      </c>
      <c r="BW18">
        <v>1.8598980000000001</v>
      </c>
      <c r="BX18">
        <v>1.875907</v>
      </c>
      <c r="BY18">
        <v>2.5697209999999999</v>
      </c>
      <c r="BZ18">
        <v>1.271156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5.0880489999999998</v>
      </c>
      <c r="CK18">
        <v>1.790638</v>
      </c>
      <c r="CL18">
        <v>1.855261</v>
      </c>
      <c r="CM18">
        <v>3.362412</v>
      </c>
      <c r="CN18">
        <v>1.6960170000000001</v>
      </c>
      <c r="CO18">
        <v>4.1115539999999999</v>
      </c>
      <c r="CP18">
        <v>2.7180589999999998</v>
      </c>
      <c r="CQ18">
        <v>3.2892429999999999</v>
      </c>
      <c r="CR18">
        <v>0.82007099999999999</v>
      </c>
      <c r="CS18">
        <v>2.6747749999999999</v>
      </c>
      <c r="CT18">
        <v>0</v>
      </c>
      <c r="CU18">
        <v>0</v>
      </c>
      <c r="CV18">
        <v>0</v>
      </c>
      <c r="CW18">
        <v>0.92048300000000005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71.675109999999989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358.030349</v>
      </c>
      <c r="L19">
        <v>329.51879400000001</v>
      </c>
      <c r="M19">
        <v>88.961607999999998</v>
      </c>
      <c r="N19">
        <v>114.08019400000001</v>
      </c>
      <c r="O19">
        <v>119.47385</v>
      </c>
      <c r="P19">
        <v>117.757136</v>
      </c>
      <c r="Q19">
        <v>10.837884000000001</v>
      </c>
      <c r="R19">
        <v>23.865013999999999</v>
      </c>
      <c r="S19">
        <v>12.327876</v>
      </c>
      <c r="T19">
        <v>0</v>
      </c>
      <c r="U19">
        <v>334.10866499999997</v>
      </c>
      <c r="V19">
        <v>7.6277020000000002</v>
      </c>
      <c r="W19">
        <v>28.883704999999999</v>
      </c>
      <c r="X19">
        <v>61.925494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8.7544660000000007</v>
      </c>
      <c r="AG19">
        <v>43.436855000000001</v>
      </c>
      <c r="AH19">
        <v>0</v>
      </c>
      <c r="AI19">
        <v>0</v>
      </c>
      <c r="AJ19">
        <v>0</v>
      </c>
      <c r="AK19">
        <v>52.247712</v>
      </c>
      <c r="AL19">
        <v>2.4474969999999998</v>
      </c>
      <c r="AM19">
        <v>0</v>
      </c>
      <c r="AN19">
        <v>0.58141900000000002</v>
      </c>
      <c r="AO19">
        <v>0</v>
      </c>
      <c r="AP19">
        <v>1.1037859999999999</v>
      </c>
      <c r="AQ19">
        <v>0</v>
      </c>
      <c r="AR19">
        <v>3.170909</v>
      </c>
      <c r="AS19">
        <v>4.893999</v>
      </c>
      <c r="AT19">
        <v>10.768452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71.645467999999994</v>
      </c>
      <c r="BA19">
        <f t="shared" si="1"/>
        <v>1806.448834</v>
      </c>
      <c r="BD19">
        <v>5.0999999999999996</v>
      </c>
      <c r="BE19">
        <v>1.84</v>
      </c>
      <c r="BF19">
        <v>2.12</v>
      </c>
      <c r="BG19">
        <v>1.71</v>
      </c>
      <c r="BH19">
        <v>4.0199999999999996</v>
      </c>
      <c r="BI19">
        <v>1.27</v>
      </c>
      <c r="BJ19">
        <v>0.84</v>
      </c>
      <c r="BK19">
        <v>1.66</v>
      </c>
      <c r="BL19">
        <v>0</v>
      </c>
      <c r="BM19">
        <v>0.08</v>
      </c>
      <c r="BN19">
        <v>2.2400000000000002</v>
      </c>
      <c r="BO19">
        <v>3.61</v>
      </c>
      <c r="BP19">
        <v>0.26</v>
      </c>
      <c r="BQ19">
        <v>1.92</v>
      </c>
      <c r="BR19">
        <v>2.1</v>
      </c>
      <c r="BS19">
        <v>0.9</v>
      </c>
      <c r="BT19">
        <v>2.8428770000000001</v>
      </c>
      <c r="BU19">
        <v>1.2848599999999999</v>
      </c>
      <c r="BV19">
        <v>1.974129</v>
      </c>
      <c r="BW19">
        <v>1.8598980000000001</v>
      </c>
      <c r="BX19">
        <v>1.875907</v>
      </c>
      <c r="BY19">
        <v>2.5697209999999999</v>
      </c>
      <c r="BZ19">
        <v>1.271156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5.0880489999999998</v>
      </c>
      <c r="CK19">
        <v>1.790638</v>
      </c>
      <c r="CL19">
        <v>1.855261</v>
      </c>
      <c r="CM19">
        <v>3.362412</v>
      </c>
      <c r="CN19">
        <v>1.6960170000000001</v>
      </c>
      <c r="CO19">
        <v>4.1115539999999999</v>
      </c>
      <c r="CP19">
        <v>2.7180589999999998</v>
      </c>
      <c r="CQ19">
        <v>3.2892429999999999</v>
      </c>
      <c r="CR19">
        <v>0.79042900000000005</v>
      </c>
      <c r="CS19">
        <v>2.6747749999999999</v>
      </c>
      <c r="CT19">
        <v>0</v>
      </c>
      <c r="CU19">
        <v>0</v>
      </c>
      <c r="CV19">
        <v>0</v>
      </c>
      <c r="CW19">
        <v>0.92048300000000005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71.645467999999994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346.47521399999999</v>
      </c>
      <c r="L20">
        <v>329.51879400000001</v>
      </c>
      <c r="M20">
        <v>88.961607999999998</v>
      </c>
      <c r="N20">
        <v>114.08019400000001</v>
      </c>
      <c r="O20">
        <v>119.47385</v>
      </c>
      <c r="P20">
        <v>117.757136</v>
      </c>
      <c r="Q20">
        <v>10.660588000000001</v>
      </c>
      <c r="R20">
        <v>23.865013999999999</v>
      </c>
      <c r="S20">
        <v>9.8366980000000002</v>
      </c>
      <c r="T20">
        <v>0</v>
      </c>
      <c r="U20">
        <v>334.10866499999997</v>
      </c>
      <c r="V20">
        <v>7.6277020000000002</v>
      </c>
      <c r="W20">
        <v>28.883704999999999</v>
      </c>
      <c r="X20">
        <v>61.925494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8.7544660000000007</v>
      </c>
      <c r="AG20">
        <v>43.436855000000001</v>
      </c>
      <c r="AH20">
        <v>0</v>
      </c>
      <c r="AI20">
        <v>0</v>
      </c>
      <c r="AJ20">
        <v>0</v>
      </c>
      <c r="AK20">
        <v>52.247712</v>
      </c>
      <c r="AL20">
        <v>2.4474969999999998</v>
      </c>
      <c r="AM20">
        <v>0</v>
      </c>
      <c r="AN20">
        <v>0.58141900000000002</v>
      </c>
      <c r="AO20">
        <v>0</v>
      </c>
      <c r="AP20">
        <v>1.1037859999999999</v>
      </c>
      <c r="AQ20">
        <v>0</v>
      </c>
      <c r="AR20">
        <v>3.170909</v>
      </c>
      <c r="AS20">
        <v>4.893999</v>
      </c>
      <c r="AT20">
        <v>10.768452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71.645467999999994</v>
      </c>
      <c r="BA20">
        <f t="shared" si="1"/>
        <v>1792.2252249999999</v>
      </c>
      <c r="BD20">
        <v>5.0999999999999996</v>
      </c>
      <c r="BE20">
        <v>1.84</v>
      </c>
      <c r="BF20">
        <v>2.12</v>
      </c>
      <c r="BG20">
        <v>1.71</v>
      </c>
      <c r="BH20">
        <v>4.0199999999999996</v>
      </c>
      <c r="BI20">
        <v>1.27</v>
      </c>
      <c r="BJ20">
        <v>0.84</v>
      </c>
      <c r="BK20">
        <v>1.66</v>
      </c>
      <c r="BL20">
        <v>0</v>
      </c>
      <c r="BM20">
        <v>0.08</v>
      </c>
      <c r="BN20">
        <v>2.2400000000000002</v>
      </c>
      <c r="BO20">
        <v>3.61</v>
      </c>
      <c r="BP20">
        <v>0.26</v>
      </c>
      <c r="BQ20">
        <v>1.92</v>
      </c>
      <c r="BR20">
        <v>2.1</v>
      </c>
      <c r="BS20">
        <v>0.9</v>
      </c>
      <c r="BT20">
        <v>2.8428770000000001</v>
      </c>
      <c r="BU20">
        <v>1.2848599999999999</v>
      </c>
      <c r="BV20">
        <v>1.974129</v>
      </c>
      <c r="BW20">
        <v>1.8598980000000001</v>
      </c>
      <c r="BX20">
        <v>1.875907</v>
      </c>
      <c r="BY20">
        <v>2.5697209999999999</v>
      </c>
      <c r="BZ20">
        <v>1.271156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5.0880489999999998</v>
      </c>
      <c r="CK20">
        <v>1.790638</v>
      </c>
      <c r="CL20">
        <v>1.855261</v>
      </c>
      <c r="CM20">
        <v>3.362412</v>
      </c>
      <c r="CN20">
        <v>1.6960170000000001</v>
      </c>
      <c r="CO20">
        <v>4.1115539999999999</v>
      </c>
      <c r="CP20">
        <v>2.7180589999999998</v>
      </c>
      <c r="CQ20">
        <v>3.2892429999999999</v>
      </c>
      <c r="CR20">
        <v>0.79042900000000005</v>
      </c>
      <c r="CS20">
        <v>2.6747749999999999</v>
      </c>
      <c r="CT20">
        <v>0</v>
      </c>
      <c r="CU20">
        <v>0</v>
      </c>
      <c r="CV20">
        <v>0</v>
      </c>
      <c r="CW20">
        <v>0.92048300000000005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71.645467999999994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346.50909300000001</v>
      </c>
      <c r="L21">
        <v>329.51879400000001</v>
      </c>
      <c r="M21">
        <v>88.961607999999998</v>
      </c>
      <c r="N21">
        <v>114.08019400000001</v>
      </c>
      <c r="O21">
        <v>119.47385</v>
      </c>
      <c r="P21">
        <v>117.757136</v>
      </c>
      <c r="Q21">
        <v>10.475599000000001</v>
      </c>
      <c r="R21">
        <v>23.865013999999999</v>
      </c>
      <c r="S21">
        <v>9.8366980000000002</v>
      </c>
      <c r="T21">
        <v>0</v>
      </c>
      <c r="U21">
        <v>334.10866499999997</v>
      </c>
      <c r="V21">
        <v>7.6277020000000002</v>
      </c>
      <c r="W21">
        <v>28.883704999999999</v>
      </c>
      <c r="X21">
        <v>61.925494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8.7544660000000007</v>
      </c>
      <c r="AG21">
        <v>43.436855000000001</v>
      </c>
      <c r="AH21">
        <v>0</v>
      </c>
      <c r="AI21">
        <v>0</v>
      </c>
      <c r="AJ21">
        <v>0</v>
      </c>
      <c r="AK21">
        <v>52.247712</v>
      </c>
      <c r="AL21">
        <v>2.4474969999999998</v>
      </c>
      <c r="AM21">
        <v>0</v>
      </c>
      <c r="AN21">
        <v>0.58141900000000002</v>
      </c>
      <c r="AO21">
        <v>0</v>
      </c>
      <c r="AP21">
        <v>1.1037859999999999</v>
      </c>
      <c r="AQ21">
        <v>0</v>
      </c>
      <c r="AR21">
        <v>3.170909</v>
      </c>
      <c r="AS21">
        <v>4.893999</v>
      </c>
      <c r="AT21">
        <v>10.768452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71.645467999999994</v>
      </c>
      <c r="BA21">
        <f t="shared" si="1"/>
        <v>1792.0741150000001</v>
      </c>
      <c r="BD21">
        <v>5.0999999999999996</v>
      </c>
      <c r="BE21">
        <v>1.84</v>
      </c>
      <c r="BF21">
        <v>2.12</v>
      </c>
      <c r="BG21">
        <v>1.71</v>
      </c>
      <c r="BH21">
        <v>4.0199999999999996</v>
      </c>
      <c r="BI21">
        <v>1.27</v>
      </c>
      <c r="BJ21">
        <v>0.84</v>
      </c>
      <c r="BK21">
        <v>1.66</v>
      </c>
      <c r="BL21">
        <v>0</v>
      </c>
      <c r="BM21">
        <v>0.08</v>
      </c>
      <c r="BN21">
        <v>2.2400000000000002</v>
      </c>
      <c r="BO21">
        <v>3.61</v>
      </c>
      <c r="BP21">
        <v>0.26</v>
      </c>
      <c r="BQ21">
        <v>1.92</v>
      </c>
      <c r="BR21">
        <v>2.1</v>
      </c>
      <c r="BS21">
        <v>0.9</v>
      </c>
      <c r="BT21">
        <v>2.8428770000000001</v>
      </c>
      <c r="BU21">
        <v>1.2848599999999999</v>
      </c>
      <c r="BV21">
        <v>1.974129</v>
      </c>
      <c r="BW21">
        <v>1.8598980000000001</v>
      </c>
      <c r="BX21">
        <v>1.875907</v>
      </c>
      <c r="BY21">
        <v>2.5697209999999999</v>
      </c>
      <c r="BZ21">
        <v>1.271156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5.0880489999999998</v>
      </c>
      <c r="CK21">
        <v>1.790638</v>
      </c>
      <c r="CL21">
        <v>1.855261</v>
      </c>
      <c r="CM21">
        <v>3.362412</v>
      </c>
      <c r="CN21">
        <v>1.6960170000000001</v>
      </c>
      <c r="CO21">
        <v>4.1115539999999999</v>
      </c>
      <c r="CP21">
        <v>2.7180589999999998</v>
      </c>
      <c r="CQ21">
        <v>3.2892429999999999</v>
      </c>
      <c r="CR21">
        <v>0.79042900000000005</v>
      </c>
      <c r="CS21">
        <v>2.6747749999999999</v>
      </c>
      <c r="CT21">
        <v>0</v>
      </c>
      <c r="CU21">
        <v>0</v>
      </c>
      <c r="CV21">
        <v>0</v>
      </c>
      <c r="CW21">
        <v>0.92048300000000005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71.645467999999994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345.47937200000001</v>
      </c>
      <c r="L22">
        <v>329.51879400000001</v>
      </c>
      <c r="M22">
        <v>88.961607999999998</v>
      </c>
      <c r="N22">
        <v>114.08019400000001</v>
      </c>
      <c r="O22">
        <v>119.47385</v>
      </c>
      <c r="P22">
        <v>117.757136</v>
      </c>
      <c r="Q22">
        <v>10.464549999999999</v>
      </c>
      <c r="R22">
        <v>23.865013999999999</v>
      </c>
      <c r="S22">
        <v>8.9133940000000003</v>
      </c>
      <c r="T22">
        <v>0</v>
      </c>
      <c r="U22">
        <v>334.10866499999997</v>
      </c>
      <c r="V22">
        <v>11.504130999999999</v>
      </c>
      <c r="W22">
        <v>35.575875000000003</v>
      </c>
      <c r="X22">
        <v>74.839287999999996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8.7544660000000007</v>
      </c>
      <c r="AG22">
        <v>43.436855000000001</v>
      </c>
      <c r="AH22">
        <v>0</v>
      </c>
      <c r="AI22">
        <v>0</v>
      </c>
      <c r="AJ22">
        <v>0</v>
      </c>
      <c r="AK22">
        <v>52.247712</v>
      </c>
      <c r="AL22">
        <v>2.4474969999999998</v>
      </c>
      <c r="AM22">
        <v>0</v>
      </c>
      <c r="AN22">
        <v>0.58141900000000002</v>
      </c>
      <c r="AO22">
        <v>0</v>
      </c>
      <c r="AP22">
        <v>1.1037859999999999</v>
      </c>
      <c r="AQ22">
        <v>0</v>
      </c>
      <c r="AR22">
        <v>3.170909</v>
      </c>
      <c r="AS22">
        <v>4.893999</v>
      </c>
      <c r="AT22">
        <v>10.768452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71.645467999999994</v>
      </c>
      <c r="BA22">
        <f t="shared" si="1"/>
        <v>1813.5924339999997</v>
      </c>
      <c r="BD22">
        <v>5.0999999999999996</v>
      </c>
      <c r="BE22">
        <v>1.84</v>
      </c>
      <c r="BF22">
        <v>2.12</v>
      </c>
      <c r="BG22">
        <v>1.71</v>
      </c>
      <c r="BH22">
        <v>4.0199999999999996</v>
      </c>
      <c r="BI22">
        <v>1.27</v>
      </c>
      <c r="BJ22">
        <v>0.84</v>
      </c>
      <c r="BK22">
        <v>1.66</v>
      </c>
      <c r="BL22">
        <v>0</v>
      </c>
      <c r="BM22">
        <v>0.08</v>
      </c>
      <c r="BN22">
        <v>2.2400000000000002</v>
      </c>
      <c r="BO22">
        <v>3.61</v>
      </c>
      <c r="BP22">
        <v>0.26</v>
      </c>
      <c r="BQ22">
        <v>1.92</v>
      </c>
      <c r="BR22">
        <v>2.1</v>
      </c>
      <c r="BS22">
        <v>0.9</v>
      </c>
      <c r="BT22">
        <v>2.8428770000000001</v>
      </c>
      <c r="BU22">
        <v>1.2848599999999999</v>
      </c>
      <c r="BV22">
        <v>1.974129</v>
      </c>
      <c r="BW22">
        <v>1.8598980000000001</v>
      </c>
      <c r="BX22">
        <v>1.875907</v>
      </c>
      <c r="BY22">
        <v>2.5697209999999999</v>
      </c>
      <c r="BZ22">
        <v>1.271156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5.0880489999999998</v>
      </c>
      <c r="CK22">
        <v>1.790638</v>
      </c>
      <c r="CL22">
        <v>1.855261</v>
      </c>
      <c r="CM22">
        <v>3.362412</v>
      </c>
      <c r="CN22">
        <v>1.6960170000000001</v>
      </c>
      <c r="CO22">
        <v>4.1115539999999999</v>
      </c>
      <c r="CP22">
        <v>2.7180589999999998</v>
      </c>
      <c r="CQ22">
        <v>3.2892429999999999</v>
      </c>
      <c r="CR22">
        <v>0.79042900000000005</v>
      </c>
      <c r="CS22">
        <v>2.6747749999999999</v>
      </c>
      <c r="CT22">
        <v>0</v>
      </c>
      <c r="CU22">
        <v>0</v>
      </c>
      <c r="CV22">
        <v>0</v>
      </c>
      <c r="CW22">
        <v>0.92048300000000005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71.645467999999994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353.62009399999999</v>
      </c>
      <c r="L23">
        <v>329.51879400000001</v>
      </c>
      <c r="M23">
        <v>88.961607999999998</v>
      </c>
      <c r="N23">
        <v>114.08019400000001</v>
      </c>
      <c r="O23">
        <v>119.47385</v>
      </c>
      <c r="P23">
        <v>117.757136</v>
      </c>
      <c r="Q23">
        <v>12.181063</v>
      </c>
      <c r="R23">
        <v>28.734670000000001</v>
      </c>
      <c r="S23">
        <v>13.334130999999999</v>
      </c>
      <c r="T23">
        <v>0</v>
      </c>
      <c r="U23">
        <v>334.10866499999997</v>
      </c>
      <c r="V23">
        <v>15.876965</v>
      </c>
      <c r="W23">
        <v>43.206952999999999</v>
      </c>
      <c r="X23">
        <v>94.074664999999996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8.7544660000000007</v>
      </c>
      <c r="AG23">
        <v>43.436855000000001</v>
      </c>
      <c r="AH23">
        <v>0</v>
      </c>
      <c r="AI23">
        <v>0</v>
      </c>
      <c r="AJ23">
        <v>0</v>
      </c>
      <c r="AK23">
        <v>52.247712</v>
      </c>
      <c r="AL23">
        <v>2.4474969999999998</v>
      </c>
      <c r="AM23">
        <v>0</v>
      </c>
      <c r="AN23">
        <v>0.58141900000000002</v>
      </c>
      <c r="AO23">
        <v>0</v>
      </c>
      <c r="AP23">
        <v>1.1037859999999999</v>
      </c>
      <c r="AQ23">
        <v>0</v>
      </c>
      <c r="AR23">
        <v>2.853818</v>
      </c>
      <c r="AS23">
        <v>4.893999</v>
      </c>
      <c r="AT23">
        <v>10.768452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71.645467999999994</v>
      </c>
      <c r="BA23">
        <f t="shared" si="1"/>
        <v>1863.6622600000003</v>
      </c>
      <c r="BD23">
        <v>5.0999999999999996</v>
      </c>
      <c r="BE23">
        <v>1.84</v>
      </c>
      <c r="BF23">
        <v>2.12</v>
      </c>
      <c r="BG23">
        <v>1.71</v>
      </c>
      <c r="BH23">
        <v>4.0199999999999996</v>
      </c>
      <c r="BI23">
        <v>1.27</v>
      </c>
      <c r="BJ23">
        <v>0.84</v>
      </c>
      <c r="BK23">
        <v>1.66</v>
      </c>
      <c r="BL23">
        <v>0</v>
      </c>
      <c r="BM23">
        <v>0.08</v>
      </c>
      <c r="BN23">
        <v>2.2400000000000002</v>
      </c>
      <c r="BO23">
        <v>3.61</v>
      </c>
      <c r="BP23">
        <v>0.26</v>
      </c>
      <c r="BQ23">
        <v>1.92</v>
      </c>
      <c r="BR23">
        <v>2.1</v>
      </c>
      <c r="BS23">
        <v>0.9</v>
      </c>
      <c r="BT23">
        <v>2.8428770000000001</v>
      </c>
      <c r="BU23">
        <v>1.2848599999999999</v>
      </c>
      <c r="BV23">
        <v>1.974129</v>
      </c>
      <c r="BW23">
        <v>1.8598980000000001</v>
      </c>
      <c r="BX23">
        <v>1.875907</v>
      </c>
      <c r="BY23">
        <v>2.5697209999999999</v>
      </c>
      <c r="BZ23">
        <v>1.271156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5.0880489999999998</v>
      </c>
      <c r="CK23">
        <v>1.790638</v>
      </c>
      <c r="CL23">
        <v>1.855261</v>
      </c>
      <c r="CM23">
        <v>3.362412</v>
      </c>
      <c r="CN23">
        <v>1.6960170000000001</v>
      </c>
      <c r="CO23">
        <v>4.1115539999999999</v>
      </c>
      <c r="CP23">
        <v>2.7180589999999998</v>
      </c>
      <c r="CQ23">
        <v>3.2892429999999999</v>
      </c>
      <c r="CR23">
        <v>0.79042900000000005</v>
      </c>
      <c r="CS23">
        <v>2.6747749999999999</v>
      </c>
      <c r="CT23">
        <v>0</v>
      </c>
      <c r="CU23">
        <v>0</v>
      </c>
      <c r="CV23">
        <v>0</v>
      </c>
      <c r="CW23">
        <v>0.92048300000000005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71.645467999999994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412.97889400000003</v>
      </c>
      <c r="L24">
        <v>350.581594</v>
      </c>
      <c r="M24">
        <v>88.961607999999998</v>
      </c>
      <c r="N24">
        <v>114.08019400000001</v>
      </c>
      <c r="O24">
        <v>119.47385</v>
      </c>
      <c r="P24">
        <v>117.757136</v>
      </c>
      <c r="Q24">
        <v>14.448219</v>
      </c>
      <c r="R24">
        <v>37.0062</v>
      </c>
      <c r="S24">
        <v>18.010663000000001</v>
      </c>
      <c r="T24">
        <v>0</v>
      </c>
      <c r="U24">
        <v>334.10866499999997</v>
      </c>
      <c r="V24">
        <v>17.367332000000001</v>
      </c>
      <c r="W24">
        <v>43.585635000000003</v>
      </c>
      <c r="X24">
        <v>94.150716000000003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8.7544660000000007</v>
      </c>
      <c r="AG24">
        <v>43.436855000000001</v>
      </c>
      <c r="AH24">
        <v>0</v>
      </c>
      <c r="AI24">
        <v>0</v>
      </c>
      <c r="AJ24">
        <v>0</v>
      </c>
      <c r="AK24">
        <v>52.247712</v>
      </c>
      <c r="AL24">
        <v>2.4474969999999998</v>
      </c>
      <c r="AM24">
        <v>0</v>
      </c>
      <c r="AN24">
        <v>0.58141900000000002</v>
      </c>
      <c r="AO24">
        <v>0</v>
      </c>
      <c r="AP24">
        <v>1.1037859999999999</v>
      </c>
      <c r="AQ24">
        <v>0</v>
      </c>
      <c r="AR24">
        <v>2.853818</v>
      </c>
      <c r="AS24">
        <v>4.893999</v>
      </c>
      <c r="AT24">
        <v>10.768452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71.645467999999994</v>
      </c>
      <c r="BA24">
        <f t="shared" si="1"/>
        <v>1961.2441780000004</v>
      </c>
      <c r="BD24">
        <v>5.0999999999999996</v>
      </c>
      <c r="BE24">
        <v>1.84</v>
      </c>
      <c r="BF24">
        <v>2.12</v>
      </c>
      <c r="BG24">
        <v>1.71</v>
      </c>
      <c r="BH24">
        <v>4.0199999999999996</v>
      </c>
      <c r="BI24">
        <v>1.27</v>
      </c>
      <c r="BJ24">
        <v>0.84</v>
      </c>
      <c r="BK24">
        <v>1.66</v>
      </c>
      <c r="BL24">
        <v>0</v>
      </c>
      <c r="BM24">
        <v>0.08</v>
      </c>
      <c r="BN24">
        <v>2.2400000000000002</v>
      </c>
      <c r="BO24">
        <v>3.61</v>
      </c>
      <c r="BP24">
        <v>0.26</v>
      </c>
      <c r="BQ24">
        <v>1.92</v>
      </c>
      <c r="BR24">
        <v>2.1</v>
      </c>
      <c r="BS24">
        <v>0.9</v>
      </c>
      <c r="BT24">
        <v>2.8428770000000001</v>
      </c>
      <c r="BU24">
        <v>1.2848599999999999</v>
      </c>
      <c r="BV24">
        <v>1.974129</v>
      </c>
      <c r="BW24">
        <v>1.8598980000000001</v>
      </c>
      <c r="BX24">
        <v>1.875907</v>
      </c>
      <c r="BY24">
        <v>2.5697209999999999</v>
      </c>
      <c r="BZ24">
        <v>1.271156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5.0880489999999998</v>
      </c>
      <c r="CK24">
        <v>1.790638</v>
      </c>
      <c r="CL24">
        <v>1.855261</v>
      </c>
      <c r="CM24">
        <v>3.362412</v>
      </c>
      <c r="CN24">
        <v>1.6960170000000001</v>
      </c>
      <c r="CO24">
        <v>4.1115539999999999</v>
      </c>
      <c r="CP24">
        <v>2.7180589999999998</v>
      </c>
      <c r="CQ24">
        <v>3.2892429999999999</v>
      </c>
      <c r="CR24">
        <v>0.79042900000000005</v>
      </c>
      <c r="CS24">
        <v>2.6747749999999999</v>
      </c>
      <c r="CT24">
        <v>0</v>
      </c>
      <c r="CU24">
        <v>0</v>
      </c>
      <c r="CV24">
        <v>0</v>
      </c>
      <c r="CW24">
        <v>0.92048300000000005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71.645467999999994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492.12609900000001</v>
      </c>
      <c r="L25">
        <v>446.321594</v>
      </c>
      <c r="M25">
        <v>88.961607999999998</v>
      </c>
      <c r="N25">
        <v>114.08019400000001</v>
      </c>
      <c r="O25">
        <v>119.47385</v>
      </c>
      <c r="P25">
        <v>117.757136</v>
      </c>
      <c r="Q25">
        <v>14.448219</v>
      </c>
      <c r="R25">
        <v>39.953834000000001</v>
      </c>
      <c r="S25">
        <v>18.771166999999998</v>
      </c>
      <c r="T25">
        <v>0</v>
      </c>
      <c r="U25">
        <v>334.10866499999997</v>
      </c>
      <c r="V25">
        <v>17.367332000000001</v>
      </c>
      <c r="W25">
        <v>43.585635000000003</v>
      </c>
      <c r="X25">
        <v>94.150716000000003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8.7544660000000007</v>
      </c>
      <c r="AG25">
        <v>43.436855000000001</v>
      </c>
      <c r="AH25">
        <v>0</v>
      </c>
      <c r="AI25">
        <v>0</v>
      </c>
      <c r="AJ25">
        <v>0</v>
      </c>
      <c r="AK25">
        <v>52.247712</v>
      </c>
      <c r="AL25">
        <v>2.4474969999999998</v>
      </c>
      <c r="AM25">
        <v>0</v>
      </c>
      <c r="AN25">
        <v>0.58141900000000002</v>
      </c>
      <c r="AO25">
        <v>0</v>
      </c>
      <c r="AP25">
        <v>1.1037859999999999</v>
      </c>
      <c r="AQ25">
        <v>0</v>
      </c>
      <c r="AR25">
        <v>3.170909</v>
      </c>
      <c r="AS25">
        <v>4.893999</v>
      </c>
      <c r="AT25">
        <v>10.768452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71.645467999999994</v>
      </c>
      <c r="BA25">
        <f t="shared" si="1"/>
        <v>2140.1566120000007</v>
      </c>
      <c r="BD25">
        <v>5.0999999999999996</v>
      </c>
      <c r="BE25">
        <v>1.84</v>
      </c>
      <c r="BF25">
        <v>2.12</v>
      </c>
      <c r="BG25">
        <v>1.71</v>
      </c>
      <c r="BH25">
        <v>4.0199999999999996</v>
      </c>
      <c r="BI25">
        <v>1.27</v>
      </c>
      <c r="BJ25">
        <v>0.84</v>
      </c>
      <c r="BK25">
        <v>1.66</v>
      </c>
      <c r="BL25">
        <v>0</v>
      </c>
      <c r="BM25">
        <v>0.08</v>
      </c>
      <c r="BN25">
        <v>2.2400000000000002</v>
      </c>
      <c r="BO25">
        <v>3.61</v>
      </c>
      <c r="BP25">
        <v>0.26</v>
      </c>
      <c r="BQ25">
        <v>1.92</v>
      </c>
      <c r="BR25">
        <v>2.1</v>
      </c>
      <c r="BS25">
        <v>0.9</v>
      </c>
      <c r="BT25">
        <v>2.8428770000000001</v>
      </c>
      <c r="BU25">
        <v>1.2848599999999999</v>
      </c>
      <c r="BV25">
        <v>1.974129</v>
      </c>
      <c r="BW25">
        <v>1.8598980000000001</v>
      </c>
      <c r="BX25">
        <v>1.875907</v>
      </c>
      <c r="BY25">
        <v>2.5697209999999999</v>
      </c>
      <c r="BZ25">
        <v>1.271156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5.0880489999999998</v>
      </c>
      <c r="CK25">
        <v>1.790638</v>
      </c>
      <c r="CL25">
        <v>1.855261</v>
      </c>
      <c r="CM25">
        <v>3.362412</v>
      </c>
      <c r="CN25">
        <v>1.6960170000000001</v>
      </c>
      <c r="CO25">
        <v>4.1115539999999999</v>
      </c>
      <c r="CP25">
        <v>2.7180589999999998</v>
      </c>
      <c r="CQ25">
        <v>3.2892429999999999</v>
      </c>
      <c r="CR25">
        <v>0.79042900000000005</v>
      </c>
      <c r="CS25">
        <v>2.6747749999999999</v>
      </c>
      <c r="CT25">
        <v>0</v>
      </c>
      <c r="CU25">
        <v>0</v>
      </c>
      <c r="CV25">
        <v>0</v>
      </c>
      <c r="CW25">
        <v>0.92048300000000005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71.645467999999994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559.14409899999998</v>
      </c>
      <c r="L26">
        <v>542.06159400000001</v>
      </c>
      <c r="M26">
        <v>88.961607999999998</v>
      </c>
      <c r="N26">
        <v>114.08019400000001</v>
      </c>
      <c r="O26">
        <v>119.47385</v>
      </c>
      <c r="P26">
        <v>117.757136</v>
      </c>
      <c r="Q26">
        <v>14.448219</v>
      </c>
      <c r="R26">
        <v>39.953834000000001</v>
      </c>
      <c r="S26">
        <v>18.771166999999998</v>
      </c>
      <c r="T26">
        <v>0</v>
      </c>
      <c r="U26">
        <v>334.10866499999997</v>
      </c>
      <c r="V26">
        <v>17.367332000000001</v>
      </c>
      <c r="W26">
        <v>43.585635000000003</v>
      </c>
      <c r="X26">
        <v>94.150716000000003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5.0895380000000001</v>
      </c>
      <c r="AF26">
        <v>8.7544660000000007</v>
      </c>
      <c r="AG26">
        <v>43.436855000000001</v>
      </c>
      <c r="AH26">
        <v>2.8061389999999999</v>
      </c>
      <c r="AI26">
        <v>0</v>
      </c>
      <c r="AJ26">
        <v>0</v>
      </c>
      <c r="AK26">
        <v>52.247712</v>
      </c>
      <c r="AL26">
        <v>2.4474969999999998</v>
      </c>
      <c r="AM26">
        <v>0</v>
      </c>
      <c r="AN26">
        <v>0.58141900000000002</v>
      </c>
      <c r="AO26">
        <v>0</v>
      </c>
      <c r="AP26">
        <v>1.1037859999999999</v>
      </c>
      <c r="AQ26">
        <v>0</v>
      </c>
      <c r="AR26">
        <v>3.170909</v>
      </c>
      <c r="AS26">
        <v>4.893999</v>
      </c>
      <c r="AT26">
        <v>10.768452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71.706913999999998</v>
      </c>
      <c r="BA26">
        <f t="shared" si="1"/>
        <v>2310.8717349999997</v>
      </c>
      <c r="BD26">
        <v>5.0999999999999996</v>
      </c>
      <c r="BE26">
        <v>1.84</v>
      </c>
      <c r="BF26">
        <v>2.12</v>
      </c>
      <c r="BG26">
        <v>1.71</v>
      </c>
      <c r="BH26">
        <v>4.0199999999999996</v>
      </c>
      <c r="BI26">
        <v>1.3</v>
      </c>
      <c r="BJ26">
        <v>0.85</v>
      </c>
      <c r="BK26">
        <v>1.66</v>
      </c>
      <c r="BL26">
        <v>0</v>
      </c>
      <c r="BM26">
        <v>0.08</v>
      </c>
      <c r="BN26">
        <v>2.2400000000000002</v>
      </c>
      <c r="BO26">
        <v>3.61</v>
      </c>
      <c r="BP26">
        <v>0.26</v>
      </c>
      <c r="BQ26">
        <v>1.92</v>
      </c>
      <c r="BR26">
        <v>2.1</v>
      </c>
      <c r="BS26">
        <v>0.9</v>
      </c>
      <c r="BT26">
        <v>2.8428770000000001</v>
      </c>
      <c r="BU26">
        <v>1.2848599999999999</v>
      </c>
      <c r="BV26">
        <v>1.974129</v>
      </c>
      <c r="BW26">
        <v>1.8598980000000001</v>
      </c>
      <c r="BX26">
        <v>1.875907</v>
      </c>
      <c r="BY26">
        <v>2.5697209999999999</v>
      </c>
      <c r="BZ26">
        <v>1.271156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5.0880489999999998</v>
      </c>
      <c r="CK26">
        <v>1.790638</v>
      </c>
      <c r="CL26">
        <v>1.855261</v>
      </c>
      <c r="CM26">
        <v>3.362412</v>
      </c>
      <c r="CN26">
        <v>1.6960170000000001</v>
      </c>
      <c r="CO26">
        <v>4.1115539999999999</v>
      </c>
      <c r="CP26">
        <v>2.7180589999999998</v>
      </c>
      <c r="CQ26">
        <v>3.2892429999999999</v>
      </c>
      <c r="CR26">
        <v>0.79042900000000005</v>
      </c>
      <c r="CS26">
        <v>2.6747749999999999</v>
      </c>
      <c r="CT26">
        <v>0</v>
      </c>
      <c r="CU26">
        <v>0</v>
      </c>
      <c r="CV26">
        <v>2.1446E-2</v>
      </c>
      <c r="CW26">
        <v>0.92048300000000005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71.706913999999998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656.03556400000002</v>
      </c>
      <c r="L27">
        <v>596.26536899999996</v>
      </c>
      <c r="M27">
        <v>88.961607999999998</v>
      </c>
      <c r="N27">
        <v>114.08019400000001</v>
      </c>
      <c r="O27">
        <v>119.47385</v>
      </c>
      <c r="P27">
        <v>117.757136</v>
      </c>
      <c r="Q27">
        <v>14.448219</v>
      </c>
      <c r="R27">
        <v>39.953834000000001</v>
      </c>
      <c r="S27">
        <v>18.771166999999998</v>
      </c>
      <c r="T27">
        <v>3.2118000000000001E-2</v>
      </c>
      <c r="U27">
        <v>334.10866499999997</v>
      </c>
      <c r="V27">
        <v>17.367332000000001</v>
      </c>
      <c r="W27">
        <v>43.004492999999997</v>
      </c>
      <c r="X27">
        <v>94.150716000000003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16.286522999999999</v>
      </c>
      <c r="AF27">
        <v>8.7544660000000007</v>
      </c>
      <c r="AG27">
        <v>43.436855000000001</v>
      </c>
      <c r="AH27">
        <v>19.642976000000001</v>
      </c>
      <c r="AI27">
        <v>0</v>
      </c>
      <c r="AJ27">
        <v>0</v>
      </c>
      <c r="AK27">
        <v>52.247712</v>
      </c>
      <c r="AL27">
        <v>2.4474969999999998</v>
      </c>
      <c r="AM27">
        <v>0</v>
      </c>
      <c r="AN27">
        <v>0.58141900000000002</v>
      </c>
      <c r="AO27">
        <v>0</v>
      </c>
      <c r="AP27">
        <v>1.1037859999999999</v>
      </c>
      <c r="AQ27">
        <v>15.165215999999999</v>
      </c>
      <c r="AR27">
        <v>3.170909</v>
      </c>
      <c r="AS27">
        <v>4.893999</v>
      </c>
      <c r="AT27">
        <v>10.768452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71.853629999999995</v>
      </c>
      <c r="BA27">
        <f t="shared" si="1"/>
        <v>2504.7637049999998</v>
      </c>
      <c r="BD27">
        <v>5.0999999999999996</v>
      </c>
      <c r="BE27">
        <v>1.84</v>
      </c>
      <c r="BF27">
        <v>2.12</v>
      </c>
      <c r="BG27">
        <v>1.71</v>
      </c>
      <c r="BH27">
        <v>4.0199999999999996</v>
      </c>
      <c r="BI27">
        <v>1.31</v>
      </c>
      <c r="BJ27">
        <v>0.85</v>
      </c>
      <c r="BK27">
        <v>1.66</v>
      </c>
      <c r="BL27">
        <v>0</v>
      </c>
      <c r="BM27">
        <v>0.08</v>
      </c>
      <c r="BN27">
        <v>2.2400000000000002</v>
      </c>
      <c r="BO27">
        <v>3.61</v>
      </c>
      <c r="BP27">
        <v>0.26</v>
      </c>
      <c r="BQ27">
        <v>1.92</v>
      </c>
      <c r="BR27">
        <v>2.1</v>
      </c>
      <c r="BS27">
        <v>0.9</v>
      </c>
      <c r="BT27">
        <v>2.8428770000000001</v>
      </c>
      <c r="BU27">
        <v>1.2848599999999999</v>
      </c>
      <c r="BV27">
        <v>1.974129</v>
      </c>
      <c r="BW27">
        <v>1.8598980000000001</v>
      </c>
      <c r="BX27">
        <v>1.875907</v>
      </c>
      <c r="BY27">
        <v>2.5697209999999999</v>
      </c>
      <c r="BZ27">
        <v>1.271156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5.0880489999999998</v>
      </c>
      <c r="CK27">
        <v>1.790638</v>
      </c>
      <c r="CL27">
        <v>1.855261</v>
      </c>
      <c r="CM27">
        <v>3.362412</v>
      </c>
      <c r="CN27">
        <v>1.6960170000000001</v>
      </c>
      <c r="CO27">
        <v>4.1115539999999999</v>
      </c>
      <c r="CP27">
        <v>2.7180589999999998</v>
      </c>
      <c r="CQ27">
        <v>3.2892429999999999</v>
      </c>
      <c r="CR27">
        <v>0.79042900000000005</v>
      </c>
      <c r="CS27">
        <v>2.6747749999999999</v>
      </c>
      <c r="CT27">
        <v>0</v>
      </c>
      <c r="CU27">
        <v>0</v>
      </c>
      <c r="CV27">
        <v>0.158162</v>
      </c>
      <c r="CW27">
        <v>0.92048300000000005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71.853629999999995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656.03556400000002</v>
      </c>
      <c r="L28">
        <v>628.44130900000005</v>
      </c>
      <c r="M28">
        <v>88.961607999999998</v>
      </c>
      <c r="N28">
        <v>114.08019400000001</v>
      </c>
      <c r="O28">
        <v>119.47385</v>
      </c>
      <c r="P28">
        <v>117.757136</v>
      </c>
      <c r="Q28">
        <v>20.644033</v>
      </c>
      <c r="R28">
        <v>39.953834000000001</v>
      </c>
      <c r="S28">
        <v>23.720027000000002</v>
      </c>
      <c r="T28">
        <v>6.1795000000000003E-2</v>
      </c>
      <c r="U28">
        <v>334.10866499999997</v>
      </c>
      <c r="V28">
        <v>17.367332000000001</v>
      </c>
      <c r="W28">
        <v>43.004492999999997</v>
      </c>
      <c r="X28">
        <v>94.150716000000003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8.6378540000000008</v>
      </c>
      <c r="AE28">
        <v>16.286522999999999</v>
      </c>
      <c r="AF28">
        <v>8.7544660000000007</v>
      </c>
      <c r="AG28">
        <v>43.436855000000001</v>
      </c>
      <c r="AH28">
        <v>38.350572</v>
      </c>
      <c r="AI28">
        <v>0</v>
      </c>
      <c r="AJ28">
        <v>0</v>
      </c>
      <c r="AK28">
        <v>52.247712</v>
      </c>
      <c r="AL28">
        <v>2.4474969999999998</v>
      </c>
      <c r="AM28">
        <v>0</v>
      </c>
      <c r="AN28">
        <v>0.58141900000000002</v>
      </c>
      <c r="AO28">
        <v>0</v>
      </c>
      <c r="AP28">
        <v>2.207573</v>
      </c>
      <c r="AQ28">
        <v>15.165215999999999</v>
      </c>
      <c r="AR28">
        <v>3.170909</v>
      </c>
      <c r="AS28">
        <v>4.893999</v>
      </c>
      <c r="AT28">
        <v>10.768452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72.325436999999994</v>
      </c>
      <c r="BA28">
        <f t="shared" si="1"/>
        <v>2577.0350399999998</v>
      </c>
      <c r="BD28">
        <v>5.0999999999999996</v>
      </c>
      <c r="BE28">
        <v>1.84</v>
      </c>
      <c r="BF28">
        <v>2.12</v>
      </c>
      <c r="BG28">
        <v>1.71</v>
      </c>
      <c r="BH28">
        <v>4.0199999999999996</v>
      </c>
      <c r="BI28">
        <v>1.31</v>
      </c>
      <c r="BJ28">
        <v>0.85</v>
      </c>
      <c r="BK28">
        <v>1.66</v>
      </c>
      <c r="BL28">
        <v>0</v>
      </c>
      <c r="BM28">
        <v>0.08</v>
      </c>
      <c r="BN28">
        <v>2.2400000000000002</v>
      </c>
      <c r="BO28">
        <v>3.61</v>
      </c>
      <c r="BP28">
        <v>0.26</v>
      </c>
      <c r="BQ28">
        <v>1.92</v>
      </c>
      <c r="BR28">
        <v>2.1</v>
      </c>
      <c r="BS28">
        <v>0.9</v>
      </c>
      <c r="BT28">
        <v>2.8428770000000001</v>
      </c>
      <c r="BU28">
        <v>1.2848599999999999</v>
      </c>
      <c r="BV28">
        <v>1.974129</v>
      </c>
      <c r="BW28">
        <v>1.8598980000000001</v>
      </c>
      <c r="BX28">
        <v>1.875907</v>
      </c>
      <c r="BY28">
        <v>2.5697209999999999</v>
      </c>
      <c r="BZ28">
        <v>1.271156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5.0880489999999998</v>
      </c>
      <c r="CK28">
        <v>1.790638</v>
      </c>
      <c r="CL28">
        <v>1.855261</v>
      </c>
      <c r="CM28">
        <v>3.362412</v>
      </c>
      <c r="CN28">
        <v>1.6960170000000001</v>
      </c>
      <c r="CO28">
        <v>4.1115539999999999</v>
      </c>
      <c r="CP28">
        <v>2.7180589999999998</v>
      </c>
      <c r="CQ28">
        <v>3.2892429999999999</v>
      </c>
      <c r="CR28">
        <v>0.79042900000000005</v>
      </c>
      <c r="CS28">
        <v>2.6747749999999999</v>
      </c>
      <c r="CT28">
        <v>0</v>
      </c>
      <c r="CU28">
        <v>0.32168600000000003</v>
      </c>
      <c r="CV28">
        <v>0.30828299999999997</v>
      </c>
      <c r="CW28">
        <v>0.92048300000000005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72.325436999999994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656.03556400000002</v>
      </c>
      <c r="L29">
        <v>628.44130900000005</v>
      </c>
      <c r="M29">
        <v>88.961607999999998</v>
      </c>
      <c r="N29">
        <v>114.08019400000001</v>
      </c>
      <c r="O29">
        <v>119.47385</v>
      </c>
      <c r="P29">
        <v>117.757136</v>
      </c>
      <c r="Q29">
        <v>20.644033</v>
      </c>
      <c r="R29">
        <v>39.953834000000001</v>
      </c>
      <c r="S29">
        <v>24.932994000000001</v>
      </c>
      <c r="T29">
        <v>8.4773000000000001E-2</v>
      </c>
      <c r="U29">
        <v>334.10866499999997</v>
      </c>
      <c r="V29">
        <v>17.367332000000001</v>
      </c>
      <c r="W29">
        <v>43.004492999999997</v>
      </c>
      <c r="X29">
        <v>94.150716000000003</v>
      </c>
      <c r="Y29">
        <v>0</v>
      </c>
      <c r="Z29">
        <v>1.05314</v>
      </c>
      <c r="AA29">
        <v>0</v>
      </c>
      <c r="AB29">
        <v>3.3221780000000001</v>
      </c>
      <c r="AC29">
        <v>9.6002709999999993</v>
      </c>
      <c r="AD29">
        <v>8.6378540000000008</v>
      </c>
      <c r="AE29">
        <v>32.573045999999998</v>
      </c>
      <c r="AF29">
        <v>8.7544660000000007</v>
      </c>
      <c r="AG29">
        <v>43.436855000000001</v>
      </c>
      <c r="AH29">
        <v>67.066732000000002</v>
      </c>
      <c r="AI29">
        <v>0</v>
      </c>
      <c r="AJ29">
        <v>0</v>
      </c>
      <c r="AK29">
        <v>52.247712</v>
      </c>
      <c r="AL29">
        <v>2.4474969999999998</v>
      </c>
      <c r="AM29">
        <v>0</v>
      </c>
      <c r="AN29">
        <v>0.58141900000000002</v>
      </c>
      <c r="AO29">
        <v>0</v>
      </c>
      <c r="AP29">
        <v>1.4717150000000001</v>
      </c>
      <c r="AQ29">
        <v>31.215070000000001</v>
      </c>
      <c r="AR29">
        <v>3.170909</v>
      </c>
      <c r="AS29">
        <v>4.893999</v>
      </c>
      <c r="AT29">
        <v>10.768452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72.897004999999979</v>
      </c>
      <c r="BA29">
        <f t="shared" si="1"/>
        <v>2653.1348209999996</v>
      </c>
      <c r="BD29">
        <v>5.0999999999999996</v>
      </c>
      <c r="BE29">
        <v>1.84</v>
      </c>
      <c r="BF29">
        <v>2.12</v>
      </c>
      <c r="BG29">
        <v>1.71</v>
      </c>
      <c r="BH29">
        <v>4.0199999999999996</v>
      </c>
      <c r="BI29">
        <v>1.31</v>
      </c>
      <c r="BJ29">
        <v>0.85</v>
      </c>
      <c r="BK29">
        <v>1.66</v>
      </c>
      <c r="BL29">
        <v>0</v>
      </c>
      <c r="BM29">
        <v>0.08</v>
      </c>
      <c r="BN29">
        <v>2.2400000000000002</v>
      </c>
      <c r="BO29">
        <v>3.61</v>
      </c>
      <c r="BP29">
        <v>0.26</v>
      </c>
      <c r="BQ29">
        <v>1.92</v>
      </c>
      <c r="BR29">
        <v>2.1</v>
      </c>
      <c r="BS29">
        <v>0.9</v>
      </c>
      <c r="BT29">
        <v>2.8428770000000001</v>
      </c>
      <c r="BU29">
        <v>1.2848599999999999</v>
      </c>
      <c r="BV29">
        <v>1.974129</v>
      </c>
      <c r="BW29">
        <v>1.8598980000000001</v>
      </c>
      <c r="BX29">
        <v>1.875907</v>
      </c>
      <c r="BY29">
        <v>2.5697209999999999</v>
      </c>
      <c r="BZ29">
        <v>1.271156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5.0880489999999998</v>
      </c>
      <c r="CK29">
        <v>1.790638</v>
      </c>
      <c r="CL29">
        <v>1.855261</v>
      </c>
      <c r="CM29">
        <v>3.362412</v>
      </c>
      <c r="CN29">
        <v>1.6960170000000001</v>
      </c>
      <c r="CO29">
        <v>4.1115539999999999</v>
      </c>
      <c r="CP29">
        <v>2.7180589999999998</v>
      </c>
      <c r="CQ29">
        <v>3.2892429999999999</v>
      </c>
      <c r="CR29">
        <v>0.79042900000000005</v>
      </c>
      <c r="CS29">
        <v>2.6747749999999999</v>
      </c>
      <c r="CT29">
        <v>2.2020000000000001E-2</v>
      </c>
      <c r="CU29">
        <v>0.64337299999999997</v>
      </c>
      <c r="CV29">
        <v>0.53614399999999995</v>
      </c>
      <c r="CW29">
        <v>0.92048300000000005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72.897004999999979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656.03556400000002</v>
      </c>
      <c r="L30">
        <v>628.44130900000005</v>
      </c>
      <c r="M30">
        <v>88.961607999999998</v>
      </c>
      <c r="N30">
        <v>114.08019400000001</v>
      </c>
      <c r="O30">
        <v>119.47385</v>
      </c>
      <c r="P30">
        <v>117.757136</v>
      </c>
      <c r="Q30">
        <v>20.644033</v>
      </c>
      <c r="R30">
        <v>39.953834000000001</v>
      </c>
      <c r="S30">
        <v>24.932994000000001</v>
      </c>
      <c r="T30">
        <v>0.119239</v>
      </c>
      <c r="U30">
        <v>334.10866499999997</v>
      </c>
      <c r="V30">
        <v>17.367332000000001</v>
      </c>
      <c r="W30">
        <v>43.004492999999997</v>
      </c>
      <c r="X30">
        <v>94.150716000000003</v>
      </c>
      <c r="Y30">
        <v>0</v>
      </c>
      <c r="Z30">
        <v>6.8454100000000002</v>
      </c>
      <c r="AA30">
        <v>3.6304609999999999</v>
      </c>
      <c r="AB30">
        <v>13.022938</v>
      </c>
      <c r="AC30">
        <v>19.21949</v>
      </c>
      <c r="AD30">
        <v>18.060967999999999</v>
      </c>
      <c r="AE30">
        <v>49.012255000000003</v>
      </c>
      <c r="AF30">
        <v>17.508931</v>
      </c>
      <c r="AG30">
        <v>43.436855000000001</v>
      </c>
      <c r="AH30">
        <v>86.990320999999994</v>
      </c>
      <c r="AI30">
        <v>3.7884319999999998</v>
      </c>
      <c r="AJ30">
        <v>0</v>
      </c>
      <c r="AK30">
        <v>52.247712</v>
      </c>
      <c r="AL30">
        <v>2.4474969999999998</v>
      </c>
      <c r="AM30">
        <v>5.1753980000000004</v>
      </c>
      <c r="AN30">
        <v>0.58141900000000002</v>
      </c>
      <c r="AO30">
        <v>0</v>
      </c>
      <c r="AP30">
        <v>1.4717150000000001</v>
      </c>
      <c r="AQ30">
        <v>45.495648000000003</v>
      </c>
      <c r="AR30">
        <v>3.170909</v>
      </c>
      <c r="AS30">
        <v>4.893999</v>
      </c>
      <c r="AT30">
        <v>10.768452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73.423574999999985</v>
      </c>
      <c r="BA30">
        <f t="shared" si="1"/>
        <v>2760.2233519999991</v>
      </c>
      <c r="BD30">
        <v>5.0999999999999996</v>
      </c>
      <c r="BE30">
        <v>1.84</v>
      </c>
      <c r="BF30">
        <v>2.12</v>
      </c>
      <c r="BG30">
        <v>1.71</v>
      </c>
      <c r="BH30">
        <v>4.0199999999999996</v>
      </c>
      <c r="BI30">
        <v>1.31</v>
      </c>
      <c r="BJ30">
        <v>0.85</v>
      </c>
      <c r="BK30">
        <v>1.66</v>
      </c>
      <c r="BL30">
        <v>0</v>
      </c>
      <c r="BM30">
        <v>0.08</v>
      </c>
      <c r="BN30">
        <v>2.2400000000000002</v>
      </c>
      <c r="BO30">
        <v>3.61</v>
      </c>
      <c r="BP30">
        <v>0.26</v>
      </c>
      <c r="BQ30">
        <v>1.92</v>
      </c>
      <c r="BR30">
        <v>2.1</v>
      </c>
      <c r="BS30">
        <v>0.9</v>
      </c>
      <c r="BT30">
        <v>2.8428770000000001</v>
      </c>
      <c r="BU30">
        <v>1.2848599999999999</v>
      </c>
      <c r="BV30">
        <v>1.974129</v>
      </c>
      <c r="BW30">
        <v>1.8598980000000001</v>
      </c>
      <c r="BX30">
        <v>1.875907</v>
      </c>
      <c r="BY30">
        <v>2.5697209999999999</v>
      </c>
      <c r="BZ30">
        <v>1.271156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5.0880489999999998</v>
      </c>
      <c r="CK30">
        <v>1.790638</v>
      </c>
      <c r="CL30">
        <v>1.855261</v>
      </c>
      <c r="CM30">
        <v>3.362412</v>
      </c>
      <c r="CN30">
        <v>1.6960170000000001</v>
      </c>
      <c r="CO30">
        <v>4.1115539999999999</v>
      </c>
      <c r="CP30">
        <v>2.7180589999999998</v>
      </c>
      <c r="CQ30">
        <v>3.2892429999999999</v>
      </c>
      <c r="CR30">
        <v>0.79042900000000005</v>
      </c>
      <c r="CS30">
        <v>2.6747749999999999</v>
      </c>
      <c r="CT30">
        <v>6.6060999999999995E-2</v>
      </c>
      <c r="CU30">
        <v>0.965059</v>
      </c>
      <c r="CV30">
        <v>0.69698700000000002</v>
      </c>
      <c r="CW30">
        <v>0.92048300000000005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73.423574999999985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656.03556400000002</v>
      </c>
      <c r="L31">
        <v>628.44130900000005</v>
      </c>
      <c r="M31">
        <v>88.961607999999998</v>
      </c>
      <c r="N31">
        <v>114.08019400000001</v>
      </c>
      <c r="O31">
        <v>119.47385</v>
      </c>
      <c r="P31">
        <v>117.757136</v>
      </c>
      <c r="Q31">
        <v>20.644033</v>
      </c>
      <c r="R31">
        <v>39.953834000000001</v>
      </c>
      <c r="S31">
        <v>24.932994000000001</v>
      </c>
      <c r="T31">
        <v>0</v>
      </c>
      <c r="U31">
        <v>334.10866499999997</v>
      </c>
      <c r="V31">
        <v>17.367332000000001</v>
      </c>
      <c r="W31">
        <v>43.004492999999997</v>
      </c>
      <c r="X31">
        <v>94.150716000000003</v>
      </c>
      <c r="Y31">
        <v>0</v>
      </c>
      <c r="Z31">
        <v>12.549215999999999</v>
      </c>
      <c r="AA31">
        <v>17.057115</v>
      </c>
      <c r="AB31">
        <v>26.258495</v>
      </c>
      <c r="AC31">
        <v>19.21949</v>
      </c>
      <c r="AD31">
        <v>27.091452</v>
      </c>
      <c r="AE31">
        <v>49.027523000000002</v>
      </c>
      <c r="AF31">
        <v>29.473368000000001</v>
      </c>
      <c r="AG31">
        <v>43.436855000000001</v>
      </c>
      <c r="AH31">
        <v>114.116336</v>
      </c>
      <c r="AI31">
        <v>16.416537999999999</v>
      </c>
      <c r="AJ31">
        <v>0</v>
      </c>
      <c r="AK31">
        <v>52.247712</v>
      </c>
      <c r="AL31">
        <v>2.4474969999999998</v>
      </c>
      <c r="AM31">
        <v>10.430011</v>
      </c>
      <c r="AN31">
        <v>0.58141900000000002</v>
      </c>
      <c r="AO31">
        <v>0</v>
      </c>
      <c r="AP31">
        <v>1.4717150000000001</v>
      </c>
      <c r="AQ31">
        <v>62.430138999999997</v>
      </c>
      <c r="AR31">
        <v>6.341818</v>
      </c>
      <c r="AS31">
        <v>7.7273670000000001</v>
      </c>
      <c r="AT31">
        <v>10.768452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74.917435999999981</v>
      </c>
      <c r="BA31">
        <f t="shared" si="1"/>
        <v>2882.9216820000001</v>
      </c>
      <c r="BD31">
        <v>5.1100000000000003</v>
      </c>
      <c r="BE31">
        <v>1.84</v>
      </c>
      <c r="BF31">
        <v>2.15</v>
      </c>
      <c r="BG31">
        <v>1.71</v>
      </c>
      <c r="BH31">
        <v>4.0199999999999996</v>
      </c>
      <c r="BI31">
        <v>1.28</v>
      </c>
      <c r="BJ31">
        <v>0.85</v>
      </c>
      <c r="BK31">
        <v>1.89</v>
      </c>
      <c r="BL31">
        <v>0</v>
      </c>
      <c r="BM31">
        <v>0.17</v>
      </c>
      <c r="BN31">
        <v>2.2400000000000002</v>
      </c>
      <c r="BO31">
        <v>3.61</v>
      </c>
      <c r="BP31">
        <v>0.26</v>
      </c>
      <c r="BQ31">
        <v>1.92</v>
      </c>
      <c r="BR31">
        <v>2.1</v>
      </c>
      <c r="BS31">
        <v>0.9</v>
      </c>
      <c r="BT31">
        <v>2.8428770000000001</v>
      </c>
      <c r="BU31">
        <v>1.2848599999999999</v>
      </c>
      <c r="BV31">
        <v>1.974129</v>
      </c>
      <c r="BW31">
        <v>1.8598980000000001</v>
      </c>
      <c r="BX31">
        <v>1.875907</v>
      </c>
      <c r="BY31">
        <v>2.5697209999999999</v>
      </c>
      <c r="BZ31">
        <v>1.271156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5.0880489999999998</v>
      </c>
      <c r="CK31">
        <v>1.790638</v>
      </c>
      <c r="CL31">
        <v>1.855261</v>
      </c>
      <c r="CM31">
        <v>3.362412</v>
      </c>
      <c r="CN31">
        <v>1.6960170000000001</v>
      </c>
      <c r="CO31">
        <v>4.1115539999999999</v>
      </c>
      <c r="CP31">
        <v>2.9305240000000001</v>
      </c>
      <c r="CQ31">
        <v>3.2892429999999999</v>
      </c>
      <c r="CR31">
        <v>0.79042900000000005</v>
      </c>
      <c r="CS31">
        <v>2.6747749999999999</v>
      </c>
      <c r="CT31">
        <v>0.47863099999999997</v>
      </c>
      <c r="CU31">
        <v>1.2867459999999999</v>
      </c>
      <c r="CV31">
        <v>0.91412599999999999</v>
      </c>
      <c r="CW31">
        <v>0.92048300000000005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74.917435999999981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656.03556400000002</v>
      </c>
      <c r="L32">
        <v>628.44130900000005</v>
      </c>
      <c r="M32">
        <v>88.961607999999998</v>
      </c>
      <c r="N32">
        <v>114.08019400000001</v>
      </c>
      <c r="O32">
        <v>119.47385</v>
      </c>
      <c r="P32">
        <v>117.757136</v>
      </c>
      <c r="Q32">
        <v>20.644033</v>
      </c>
      <c r="R32">
        <v>39.953834000000001</v>
      </c>
      <c r="S32">
        <v>24.932994000000001</v>
      </c>
      <c r="T32">
        <v>0</v>
      </c>
      <c r="U32">
        <v>334.10866499999997</v>
      </c>
      <c r="V32">
        <v>17.367332000000001</v>
      </c>
      <c r="W32">
        <v>43.004492999999997</v>
      </c>
      <c r="X32">
        <v>94.150716000000003</v>
      </c>
      <c r="Y32">
        <v>0</v>
      </c>
      <c r="Z32">
        <v>12.549215999999999</v>
      </c>
      <c r="AA32">
        <v>26.901714999999999</v>
      </c>
      <c r="AB32">
        <v>26.258495</v>
      </c>
      <c r="AC32">
        <v>28.800813000000002</v>
      </c>
      <c r="AD32">
        <v>27.091452</v>
      </c>
      <c r="AE32">
        <v>49.027523000000002</v>
      </c>
      <c r="AF32">
        <v>29.473368000000001</v>
      </c>
      <c r="AG32">
        <v>43.436855000000001</v>
      </c>
      <c r="AH32">
        <v>115.51940500000001</v>
      </c>
      <c r="AI32">
        <v>16.416537999999999</v>
      </c>
      <c r="AJ32">
        <v>0</v>
      </c>
      <c r="AK32">
        <v>52.247712</v>
      </c>
      <c r="AL32">
        <v>12.237487</v>
      </c>
      <c r="AM32">
        <v>15.684625</v>
      </c>
      <c r="AN32">
        <v>0.58141900000000002</v>
      </c>
      <c r="AO32">
        <v>0</v>
      </c>
      <c r="AP32">
        <v>1.4717150000000001</v>
      </c>
      <c r="AQ32">
        <v>62.430138999999997</v>
      </c>
      <c r="AR32">
        <v>26.424240000000001</v>
      </c>
      <c r="AS32">
        <v>7.7273670000000001</v>
      </c>
      <c r="AT32">
        <v>10.768452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74.987497999999988</v>
      </c>
      <c r="BA32">
        <f t="shared" si="1"/>
        <v>2938.9477619999993</v>
      </c>
      <c r="BD32">
        <v>5.1100000000000003</v>
      </c>
      <c r="BE32">
        <v>1.84</v>
      </c>
      <c r="BF32">
        <v>2.15</v>
      </c>
      <c r="BG32">
        <v>1.71</v>
      </c>
      <c r="BH32">
        <v>4.0199999999999996</v>
      </c>
      <c r="BI32">
        <v>1.28</v>
      </c>
      <c r="BJ32">
        <v>0.85</v>
      </c>
      <c r="BK32">
        <v>1.89</v>
      </c>
      <c r="BL32">
        <v>0</v>
      </c>
      <c r="BM32">
        <v>0.17</v>
      </c>
      <c r="BN32">
        <v>2.2400000000000002</v>
      </c>
      <c r="BO32">
        <v>3.61</v>
      </c>
      <c r="BP32">
        <v>0.26</v>
      </c>
      <c r="BQ32">
        <v>1.92</v>
      </c>
      <c r="BR32">
        <v>2.1</v>
      </c>
      <c r="BS32">
        <v>0.9</v>
      </c>
      <c r="BT32">
        <v>2.8428770000000001</v>
      </c>
      <c r="BU32">
        <v>1.2848599999999999</v>
      </c>
      <c r="BV32">
        <v>1.974129</v>
      </c>
      <c r="BW32">
        <v>1.8598980000000001</v>
      </c>
      <c r="BX32">
        <v>1.875907</v>
      </c>
      <c r="BY32">
        <v>2.5697209999999999</v>
      </c>
      <c r="BZ32">
        <v>1.271156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5.0880489999999998</v>
      </c>
      <c r="CK32">
        <v>1.790638</v>
      </c>
      <c r="CL32">
        <v>1.855261</v>
      </c>
      <c r="CM32">
        <v>3.362412</v>
      </c>
      <c r="CN32">
        <v>1.6960170000000001</v>
      </c>
      <c r="CO32">
        <v>4.1115539999999999</v>
      </c>
      <c r="CP32">
        <v>2.9898639999999999</v>
      </c>
      <c r="CQ32">
        <v>3.2892429999999999</v>
      </c>
      <c r="CR32">
        <v>0.79042900000000005</v>
      </c>
      <c r="CS32">
        <v>2.6747749999999999</v>
      </c>
      <c r="CT32">
        <v>0.47863099999999997</v>
      </c>
      <c r="CU32">
        <v>1.2867459999999999</v>
      </c>
      <c r="CV32">
        <v>0.924848</v>
      </c>
      <c r="CW32">
        <v>0.92048300000000005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74.987497999999988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9.5739999999999998</v>
      </c>
      <c r="G33">
        <v>0</v>
      </c>
      <c r="H33">
        <v>0</v>
      </c>
      <c r="I33">
        <v>0</v>
      </c>
      <c r="J33">
        <v>0</v>
      </c>
      <c r="K33">
        <v>656.03556400000002</v>
      </c>
      <c r="L33">
        <v>628.44130900000005</v>
      </c>
      <c r="M33">
        <v>88.961607999999998</v>
      </c>
      <c r="N33">
        <v>114.08019400000001</v>
      </c>
      <c r="O33">
        <v>119.47385</v>
      </c>
      <c r="P33">
        <v>117.757136</v>
      </c>
      <c r="Q33">
        <v>20.644033</v>
      </c>
      <c r="R33">
        <v>39.953834000000001</v>
      </c>
      <c r="S33">
        <v>24.932994000000001</v>
      </c>
      <c r="T33">
        <v>0</v>
      </c>
      <c r="U33">
        <v>334.10866499999997</v>
      </c>
      <c r="V33">
        <v>17.367332000000001</v>
      </c>
      <c r="W33">
        <v>43.004492999999997</v>
      </c>
      <c r="X33">
        <v>94.150716000000003</v>
      </c>
      <c r="Y33">
        <v>0</v>
      </c>
      <c r="Z33">
        <v>12.549215999999999</v>
      </c>
      <c r="AA33">
        <v>26.901714999999999</v>
      </c>
      <c r="AB33">
        <v>26.258495</v>
      </c>
      <c r="AC33">
        <v>28.800813000000002</v>
      </c>
      <c r="AD33">
        <v>27.091452</v>
      </c>
      <c r="AE33">
        <v>49.027523000000002</v>
      </c>
      <c r="AF33">
        <v>29.473368000000001</v>
      </c>
      <c r="AG33">
        <v>43.436855000000001</v>
      </c>
      <c r="AH33">
        <v>115.51940500000001</v>
      </c>
      <c r="AI33">
        <v>16.416537999999999</v>
      </c>
      <c r="AJ33">
        <v>0</v>
      </c>
      <c r="AK33">
        <v>52.247712</v>
      </c>
      <c r="AL33">
        <v>38.381208999999998</v>
      </c>
      <c r="AM33">
        <v>15.684625</v>
      </c>
      <c r="AN33">
        <v>0.58141900000000002</v>
      </c>
      <c r="AO33">
        <v>0</v>
      </c>
      <c r="AP33">
        <v>1.4717150000000001</v>
      </c>
      <c r="AQ33">
        <v>62.430138999999997</v>
      </c>
      <c r="AR33">
        <v>26.424240000000001</v>
      </c>
      <c r="AS33">
        <v>7.7273670000000001</v>
      </c>
      <c r="AT33">
        <v>10.768452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74.987497999999988</v>
      </c>
      <c r="BA33">
        <f t="shared" si="1"/>
        <v>2974.6654839999997</v>
      </c>
      <c r="BD33">
        <v>5.1100000000000003</v>
      </c>
      <c r="BE33">
        <v>1.84</v>
      </c>
      <c r="BF33">
        <v>2.15</v>
      </c>
      <c r="BG33">
        <v>1.71</v>
      </c>
      <c r="BH33">
        <v>4.0199999999999996</v>
      </c>
      <c r="BI33">
        <v>1.28</v>
      </c>
      <c r="BJ33">
        <v>0.85</v>
      </c>
      <c r="BK33">
        <v>1.89</v>
      </c>
      <c r="BL33">
        <v>0</v>
      </c>
      <c r="BM33">
        <v>0.17</v>
      </c>
      <c r="BN33">
        <v>2.2400000000000002</v>
      </c>
      <c r="BO33">
        <v>3.61</v>
      </c>
      <c r="BP33">
        <v>0.26</v>
      </c>
      <c r="BQ33">
        <v>1.92</v>
      </c>
      <c r="BR33">
        <v>2.1</v>
      </c>
      <c r="BS33">
        <v>0.9</v>
      </c>
      <c r="BT33">
        <v>2.8428770000000001</v>
      </c>
      <c r="BU33">
        <v>1.2848599999999999</v>
      </c>
      <c r="BV33">
        <v>1.974129</v>
      </c>
      <c r="BW33">
        <v>1.8598980000000001</v>
      </c>
      <c r="BX33">
        <v>1.875907</v>
      </c>
      <c r="BY33">
        <v>2.5697209999999999</v>
      </c>
      <c r="BZ33">
        <v>1.271156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5.0880489999999998</v>
      </c>
      <c r="CK33">
        <v>1.790638</v>
      </c>
      <c r="CL33">
        <v>1.855261</v>
      </c>
      <c r="CM33">
        <v>3.362412</v>
      </c>
      <c r="CN33">
        <v>1.6960170000000001</v>
      </c>
      <c r="CO33">
        <v>4.1115539999999999</v>
      </c>
      <c r="CP33">
        <v>2.9898639999999999</v>
      </c>
      <c r="CQ33">
        <v>3.2892429999999999</v>
      </c>
      <c r="CR33">
        <v>0.79042900000000005</v>
      </c>
      <c r="CS33">
        <v>2.6747749999999999</v>
      </c>
      <c r="CT33">
        <v>0.47863099999999997</v>
      </c>
      <c r="CU33">
        <v>1.2867459999999999</v>
      </c>
      <c r="CV33">
        <v>0.924848</v>
      </c>
      <c r="CW33">
        <v>0.92048300000000005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74.987497999999988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9.5739999999999998</v>
      </c>
      <c r="G34">
        <v>0</v>
      </c>
      <c r="H34">
        <v>0</v>
      </c>
      <c r="I34">
        <v>0</v>
      </c>
      <c r="J34">
        <v>0</v>
      </c>
      <c r="K34">
        <v>656.03556400000002</v>
      </c>
      <c r="L34">
        <v>628.44130900000005</v>
      </c>
      <c r="M34">
        <v>88.961607999999998</v>
      </c>
      <c r="N34">
        <v>114.08019400000001</v>
      </c>
      <c r="O34">
        <v>119.47385</v>
      </c>
      <c r="P34">
        <v>117.757136</v>
      </c>
      <c r="Q34">
        <v>20.644033</v>
      </c>
      <c r="R34">
        <v>39.953834000000001</v>
      </c>
      <c r="S34">
        <v>24.932994000000001</v>
      </c>
      <c r="T34">
        <v>0</v>
      </c>
      <c r="U34">
        <v>334.10866499999997</v>
      </c>
      <c r="V34">
        <v>17.367332000000001</v>
      </c>
      <c r="W34">
        <v>43.004492999999997</v>
      </c>
      <c r="X34">
        <v>94.150716000000003</v>
      </c>
      <c r="Y34">
        <v>0</v>
      </c>
      <c r="Z34">
        <v>12.549215999999999</v>
      </c>
      <c r="AA34">
        <v>26.901714999999999</v>
      </c>
      <c r="AB34">
        <v>26.258495</v>
      </c>
      <c r="AC34">
        <v>28.800813000000002</v>
      </c>
      <c r="AD34">
        <v>27.091452</v>
      </c>
      <c r="AE34">
        <v>49.027523000000002</v>
      </c>
      <c r="AF34">
        <v>29.473368000000001</v>
      </c>
      <c r="AG34">
        <v>43.436855000000001</v>
      </c>
      <c r="AH34">
        <v>115.51940500000001</v>
      </c>
      <c r="AI34">
        <v>16.416537999999999</v>
      </c>
      <c r="AJ34">
        <v>0</v>
      </c>
      <c r="AK34">
        <v>52.247712</v>
      </c>
      <c r="AL34">
        <v>38.381208999999998</v>
      </c>
      <c r="AM34">
        <v>15.684625</v>
      </c>
      <c r="AN34">
        <v>0.58141900000000002</v>
      </c>
      <c r="AO34">
        <v>0</v>
      </c>
      <c r="AP34">
        <v>1.4717150000000001</v>
      </c>
      <c r="AQ34">
        <v>62.430138999999997</v>
      </c>
      <c r="AR34">
        <v>5.2848480000000002</v>
      </c>
      <c r="AS34">
        <v>7.7273670000000001</v>
      </c>
      <c r="AT34">
        <v>10.768452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74.987497999999988</v>
      </c>
      <c r="BA34">
        <f t="shared" si="1"/>
        <v>2953.5260919999996</v>
      </c>
      <c r="BD34">
        <v>5.1100000000000003</v>
      </c>
      <c r="BE34">
        <v>1.84</v>
      </c>
      <c r="BF34">
        <v>2.15</v>
      </c>
      <c r="BG34">
        <v>1.71</v>
      </c>
      <c r="BH34">
        <v>4.0199999999999996</v>
      </c>
      <c r="BI34">
        <v>1.28</v>
      </c>
      <c r="BJ34">
        <v>0.85</v>
      </c>
      <c r="BK34">
        <v>1.89</v>
      </c>
      <c r="BL34">
        <v>0</v>
      </c>
      <c r="BM34">
        <v>0.17</v>
      </c>
      <c r="BN34">
        <v>2.2400000000000002</v>
      </c>
      <c r="BO34">
        <v>3.61</v>
      </c>
      <c r="BP34">
        <v>0.26</v>
      </c>
      <c r="BQ34">
        <v>1.92</v>
      </c>
      <c r="BR34">
        <v>2.1</v>
      </c>
      <c r="BS34">
        <v>0.9</v>
      </c>
      <c r="BT34">
        <v>2.8428770000000001</v>
      </c>
      <c r="BU34">
        <v>1.2848599999999999</v>
      </c>
      <c r="BV34">
        <v>1.974129</v>
      </c>
      <c r="BW34">
        <v>1.8598980000000001</v>
      </c>
      <c r="BX34">
        <v>1.875907</v>
      </c>
      <c r="BY34">
        <v>2.5697209999999999</v>
      </c>
      <c r="BZ34">
        <v>1.271156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5.0880489999999998</v>
      </c>
      <c r="CK34">
        <v>1.790638</v>
      </c>
      <c r="CL34">
        <v>1.855261</v>
      </c>
      <c r="CM34">
        <v>3.362412</v>
      </c>
      <c r="CN34">
        <v>1.6960170000000001</v>
      </c>
      <c r="CO34">
        <v>4.1115539999999999</v>
      </c>
      <c r="CP34">
        <v>2.9898639999999999</v>
      </c>
      <c r="CQ34">
        <v>3.2892429999999999</v>
      </c>
      <c r="CR34">
        <v>0.79042900000000005</v>
      </c>
      <c r="CS34">
        <v>2.6747749999999999</v>
      </c>
      <c r="CT34">
        <v>0.47863099999999997</v>
      </c>
      <c r="CU34">
        <v>1.2867459999999999</v>
      </c>
      <c r="CV34">
        <v>0.924848</v>
      </c>
      <c r="CW34">
        <v>0.92048300000000005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74.987497999999988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9.5739999999999998</v>
      </c>
      <c r="G35">
        <v>0</v>
      </c>
      <c r="H35">
        <v>0</v>
      </c>
      <c r="I35">
        <v>0</v>
      </c>
      <c r="J35">
        <v>0</v>
      </c>
      <c r="K35">
        <v>656.03556400000002</v>
      </c>
      <c r="L35">
        <v>628.44130900000005</v>
      </c>
      <c r="M35">
        <v>88.961607999999998</v>
      </c>
      <c r="N35">
        <v>114.08019400000001</v>
      </c>
      <c r="O35">
        <v>119.47385</v>
      </c>
      <c r="P35">
        <v>117.757136</v>
      </c>
      <c r="Q35">
        <v>20.644033</v>
      </c>
      <c r="R35">
        <v>39.953834000000001</v>
      </c>
      <c r="S35">
        <v>24.932994000000001</v>
      </c>
      <c r="T35">
        <v>0</v>
      </c>
      <c r="U35">
        <v>334.10866499999997</v>
      </c>
      <c r="V35">
        <v>17.367332000000001</v>
      </c>
      <c r="W35">
        <v>43.004492999999997</v>
      </c>
      <c r="X35">
        <v>94.150716000000003</v>
      </c>
      <c r="Y35">
        <v>0</v>
      </c>
      <c r="Z35">
        <v>12.532366</v>
      </c>
      <c r="AA35">
        <v>26.901714999999999</v>
      </c>
      <c r="AB35">
        <v>26.258495</v>
      </c>
      <c r="AC35">
        <v>19.21949</v>
      </c>
      <c r="AD35">
        <v>27.091452</v>
      </c>
      <c r="AE35">
        <v>49.027523000000002</v>
      </c>
      <c r="AF35">
        <v>29.473368000000001</v>
      </c>
      <c r="AG35">
        <v>43.436855000000001</v>
      </c>
      <c r="AH35">
        <v>115.51940500000001</v>
      </c>
      <c r="AI35">
        <v>16.416537999999999</v>
      </c>
      <c r="AJ35">
        <v>0</v>
      </c>
      <c r="AK35">
        <v>52.247712</v>
      </c>
      <c r="AL35">
        <v>38.381208999999998</v>
      </c>
      <c r="AM35">
        <v>10.430011</v>
      </c>
      <c r="AN35">
        <v>0.58141900000000002</v>
      </c>
      <c r="AO35">
        <v>0</v>
      </c>
      <c r="AP35">
        <v>1.4717150000000001</v>
      </c>
      <c r="AQ35">
        <v>62.430138999999997</v>
      </c>
      <c r="AR35">
        <v>3.170909</v>
      </c>
      <c r="AS35">
        <v>7.7273670000000001</v>
      </c>
      <c r="AT35">
        <v>10.768452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75.290153999999973</v>
      </c>
      <c r="BA35">
        <f t="shared" si="1"/>
        <v>2936.8620219999998</v>
      </c>
      <c r="BD35">
        <v>5.1100000000000003</v>
      </c>
      <c r="BE35">
        <v>1.84</v>
      </c>
      <c r="BF35">
        <v>2.15</v>
      </c>
      <c r="BG35">
        <v>1.71</v>
      </c>
      <c r="BH35">
        <v>4.0199999999999996</v>
      </c>
      <c r="BI35">
        <v>1.37</v>
      </c>
      <c r="BJ35">
        <v>0.85</v>
      </c>
      <c r="BK35">
        <v>1.89</v>
      </c>
      <c r="BL35">
        <v>0</v>
      </c>
      <c r="BM35">
        <v>0.17</v>
      </c>
      <c r="BN35">
        <v>2.2400000000000002</v>
      </c>
      <c r="BO35">
        <v>3.61</v>
      </c>
      <c r="BP35">
        <v>0.26</v>
      </c>
      <c r="BQ35">
        <v>1.92</v>
      </c>
      <c r="BR35">
        <v>2.1</v>
      </c>
      <c r="BS35">
        <v>0.9</v>
      </c>
      <c r="BT35">
        <v>2.8428770000000001</v>
      </c>
      <c r="BU35">
        <v>1.2848599999999999</v>
      </c>
      <c r="BV35">
        <v>1.974129</v>
      </c>
      <c r="BW35">
        <v>1.8598980000000001</v>
      </c>
      <c r="BX35">
        <v>1.875907</v>
      </c>
      <c r="BY35">
        <v>2.5697209999999999</v>
      </c>
      <c r="BZ35">
        <v>1.271156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5.0880489999999998</v>
      </c>
      <c r="CK35">
        <v>1.790638</v>
      </c>
      <c r="CL35">
        <v>1.855261</v>
      </c>
      <c r="CM35">
        <v>3.362412</v>
      </c>
      <c r="CN35">
        <v>1.6960170000000001</v>
      </c>
      <c r="CO35">
        <v>4.1115539999999999</v>
      </c>
      <c r="CP35">
        <v>3.2025199999999998</v>
      </c>
      <c r="CQ35">
        <v>3.2892429999999999</v>
      </c>
      <c r="CR35">
        <v>0.79042900000000005</v>
      </c>
      <c r="CS35">
        <v>2.6747749999999999</v>
      </c>
      <c r="CT35">
        <v>0.47863099999999997</v>
      </c>
      <c r="CU35">
        <v>1.2867459999999999</v>
      </c>
      <c r="CV35">
        <v>0.924848</v>
      </c>
      <c r="CW35">
        <v>0.92048300000000005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75.290153999999973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9.5739999999999998</v>
      </c>
      <c r="G36">
        <v>0</v>
      </c>
      <c r="H36">
        <v>0</v>
      </c>
      <c r="I36">
        <v>0</v>
      </c>
      <c r="J36">
        <v>0</v>
      </c>
      <c r="K36">
        <v>656.03556400000002</v>
      </c>
      <c r="L36">
        <v>628.44130900000005</v>
      </c>
      <c r="M36">
        <v>88.961607999999998</v>
      </c>
      <c r="N36">
        <v>114.08019400000001</v>
      </c>
      <c r="O36">
        <v>119.47385</v>
      </c>
      <c r="P36">
        <v>117.757136</v>
      </c>
      <c r="Q36">
        <v>20.644033</v>
      </c>
      <c r="R36">
        <v>39.953834000000001</v>
      </c>
      <c r="S36">
        <v>24.932994000000001</v>
      </c>
      <c r="T36">
        <v>0</v>
      </c>
      <c r="U36">
        <v>334.10866499999997</v>
      </c>
      <c r="V36">
        <v>17.367332000000001</v>
      </c>
      <c r="W36">
        <v>43.004492999999997</v>
      </c>
      <c r="X36">
        <v>94.150716000000003</v>
      </c>
      <c r="Y36">
        <v>0</v>
      </c>
      <c r="Z36">
        <v>12.532366</v>
      </c>
      <c r="AA36">
        <v>17.017785</v>
      </c>
      <c r="AB36">
        <v>26.258495</v>
      </c>
      <c r="AC36">
        <v>19.21949</v>
      </c>
      <c r="AD36">
        <v>27.091452</v>
      </c>
      <c r="AE36">
        <v>49.027523000000002</v>
      </c>
      <c r="AF36">
        <v>29.473368000000001</v>
      </c>
      <c r="AG36">
        <v>43.436855000000001</v>
      </c>
      <c r="AH36">
        <v>114.116336</v>
      </c>
      <c r="AI36">
        <v>16.416537999999999</v>
      </c>
      <c r="AJ36">
        <v>0</v>
      </c>
      <c r="AK36">
        <v>52.247712</v>
      </c>
      <c r="AL36">
        <v>38.381208999999998</v>
      </c>
      <c r="AM36">
        <v>5.2282080000000004</v>
      </c>
      <c r="AN36">
        <v>0.58141900000000002</v>
      </c>
      <c r="AO36">
        <v>0</v>
      </c>
      <c r="AP36">
        <v>1.4717150000000001</v>
      </c>
      <c r="AQ36">
        <v>62.430138999999997</v>
      </c>
      <c r="AR36">
        <v>3.170909</v>
      </c>
      <c r="AS36">
        <v>7.7273670000000001</v>
      </c>
      <c r="AT36">
        <v>10.768452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75.016894999999977</v>
      </c>
      <c r="BA36">
        <f t="shared" si="1"/>
        <v>2920.0999609999999</v>
      </c>
      <c r="BD36">
        <v>5.1100000000000003</v>
      </c>
      <c r="BE36">
        <v>1.84</v>
      </c>
      <c r="BF36">
        <v>2.15</v>
      </c>
      <c r="BG36">
        <v>1.71</v>
      </c>
      <c r="BH36">
        <v>4.0199999999999996</v>
      </c>
      <c r="BI36">
        <v>1.37</v>
      </c>
      <c r="BJ36">
        <v>0.85</v>
      </c>
      <c r="BK36">
        <v>1.89</v>
      </c>
      <c r="BL36">
        <v>0</v>
      </c>
      <c r="BM36">
        <v>0.17</v>
      </c>
      <c r="BN36">
        <v>2.2400000000000002</v>
      </c>
      <c r="BO36">
        <v>3.61</v>
      </c>
      <c r="BP36">
        <v>0.26</v>
      </c>
      <c r="BQ36">
        <v>1.92</v>
      </c>
      <c r="BR36">
        <v>2.1</v>
      </c>
      <c r="BS36">
        <v>0.9</v>
      </c>
      <c r="BT36">
        <v>2.8428770000000001</v>
      </c>
      <c r="BU36">
        <v>1.2848599999999999</v>
      </c>
      <c r="BV36">
        <v>1.974129</v>
      </c>
      <c r="BW36">
        <v>1.8598980000000001</v>
      </c>
      <c r="BX36">
        <v>1.875907</v>
      </c>
      <c r="BY36">
        <v>2.5697209999999999</v>
      </c>
      <c r="BZ36">
        <v>1.271156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5.0880489999999998</v>
      </c>
      <c r="CK36">
        <v>1.790638</v>
      </c>
      <c r="CL36">
        <v>1.855261</v>
      </c>
      <c r="CM36">
        <v>3.362412</v>
      </c>
      <c r="CN36">
        <v>1.6960170000000001</v>
      </c>
      <c r="CO36">
        <v>4.1115539999999999</v>
      </c>
      <c r="CP36">
        <v>3.2616700000000001</v>
      </c>
      <c r="CQ36">
        <v>3.2892429999999999</v>
      </c>
      <c r="CR36">
        <v>0.79042900000000005</v>
      </c>
      <c r="CS36">
        <v>2.6747749999999999</v>
      </c>
      <c r="CT36">
        <v>0.47863099999999997</v>
      </c>
      <c r="CU36">
        <v>0.965059</v>
      </c>
      <c r="CV36">
        <v>0.91412599999999999</v>
      </c>
      <c r="CW36">
        <v>0.92048300000000005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75.016894999999977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9.5739999999999998</v>
      </c>
      <c r="G37">
        <v>0</v>
      </c>
      <c r="H37">
        <v>0</v>
      </c>
      <c r="I37">
        <v>0</v>
      </c>
      <c r="J37">
        <v>0</v>
      </c>
      <c r="K37">
        <v>656.03556400000002</v>
      </c>
      <c r="L37">
        <v>628.44130900000005</v>
      </c>
      <c r="M37">
        <v>88.961607999999998</v>
      </c>
      <c r="N37">
        <v>114.08019400000001</v>
      </c>
      <c r="O37">
        <v>119.47385</v>
      </c>
      <c r="P37">
        <v>117.757136</v>
      </c>
      <c r="Q37">
        <v>20.644033</v>
      </c>
      <c r="R37">
        <v>39.953834000000001</v>
      </c>
      <c r="S37">
        <v>24.932994000000001</v>
      </c>
      <c r="T37">
        <v>0</v>
      </c>
      <c r="U37">
        <v>334.10866499999997</v>
      </c>
      <c r="V37">
        <v>17.367332000000001</v>
      </c>
      <c r="W37">
        <v>43.004492999999997</v>
      </c>
      <c r="X37">
        <v>94.150716000000003</v>
      </c>
      <c r="Y37">
        <v>0</v>
      </c>
      <c r="Z37">
        <v>6.8454100000000002</v>
      </c>
      <c r="AA37">
        <v>3.6304609999999999</v>
      </c>
      <c r="AB37">
        <v>26.178763</v>
      </c>
      <c r="AC37">
        <v>19.21949</v>
      </c>
      <c r="AD37">
        <v>18.060967999999999</v>
      </c>
      <c r="AE37">
        <v>32.573045999999998</v>
      </c>
      <c r="AF37">
        <v>17.508931</v>
      </c>
      <c r="AG37">
        <v>43.436855000000001</v>
      </c>
      <c r="AH37">
        <v>92.415524000000005</v>
      </c>
      <c r="AI37">
        <v>3.7884319999999998</v>
      </c>
      <c r="AJ37">
        <v>0</v>
      </c>
      <c r="AK37">
        <v>52.247712</v>
      </c>
      <c r="AL37">
        <v>12.237487</v>
      </c>
      <c r="AM37">
        <v>0</v>
      </c>
      <c r="AN37">
        <v>0.60017500000000001</v>
      </c>
      <c r="AO37">
        <v>0</v>
      </c>
      <c r="AP37">
        <v>1.717001</v>
      </c>
      <c r="AQ37">
        <v>62.430138999999997</v>
      </c>
      <c r="AR37">
        <v>3.170909</v>
      </c>
      <c r="AS37">
        <v>7.7273670000000001</v>
      </c>
      <c r="AT37">
        <v>10.768452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74.520961999999983</v>
      </c>
      <c r="BA37">
        <f t="shared" si="1"/>
        <v>2797.563811999999</v>
      </c>
      <c r="BD37">
        <v>5.1100000000000003</v>
      </c>
      <c r="BE37">
        <v>1.84</v>
      </c>
      <c r="BF37">
        <v>2.15</v>
      </c>
      <c r="BG37">
        <v>1.71</v>
      </c>
      <c r="BH37">
        <v>4.0199999999999996</v>
      </c>
      <c r="BI37">
        <v>1.37</v>
      </c>
      <c r="BJ37">
        <v>0.85</v>
      </c>
      <c r="BK37">
        <v>1.89</v>
      </c>
      <c r="BL37">
        <v>0</v>
      </c>
      <c r="BM37">
        <v>0.17</v>
      </c>
      <c r="BN37">
        <v>2.2400000000000002</v>
      </c>
      <c r="BO37">
        <v>3.61</v>
      </c>
      <c r="BP37">
        <v>0.26</v>
      </c>
      <c r="BQ37">
        <v>1.92</v>
      </c>
      <c r="BR37">
        <v>2.1</v>
      </c>
      <c r="BS37">
        <v>0.9</v>
      </c>
      <c r="BT37">
        <v>2.8428770000000001</v>
      </c>
      <c r="BU37">
        <v>1.2848599999999999</v>
      </c>
      <c r="BV37">
        <v>1.974129</v>
      </c>
      <c r="BW37">
        <v>1.8598980000000001</v>
      </c>
      <c r="BX37">
        <v>1.875907</v>
      </c>
      <c r="BY37">
        <v>2.5697209999999999</v>
      </c>
      <c r="BZ37">
        <v>1.271156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5.0880489999999998</v>
      </c>
      <c r="CK37">
        <v>1.790638</v>
      </c>
      <c r="CL37">
        <v>1.855261</v>
      </c>
      <c r="CM37">
        <v>3.362412</v>
      </c>
      <c r="CN37">
        <v>1.6960170000000001</v>
      </c>
      <c r="CO37">
        <v>4.1115539999999999</v>
      </c>
      <c r="CP37">
        <v>3.2616700000000001</v>
      </c>
      <c r="CQ37">
        <v>3.2892429999999999</v>
      </c>
      <c r="CR37">
        <v>0.79042900000000005</v>
      </c>
      <c r="CS37">
        <v>2.6747749999999999</v>
      </c>
      <c r="CT37">
        <v>0.47863099999999997</v>
      </c>
      <c r="CU37">
        <v>0.64337299999999997</v>
      </c>
      <c r="CV37">
        <v>0.73987899999999995</v>
      </c>
      <c r="CW37">
        <v>0.92048300000000005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74.520961999999983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9.5739999999999998</v>
      </c>
      <c r="G38">
        <v>0</v>
      </c>
      <c r="H38">
        <v>0</v>
      </c>
      <c r="I38">
        <v>0</v>
      </c>
      <c r="J38">
        <v>0</v>
      </c>
      <c r="K38">
        <v>656.03556400000002</v>
      </c>
      <c r="L38">
        <v>628.44130900000005</v>
      </c>
      <c r="M38">
        <v>88.961607999999998</v>
      </c>
      <c r="N38">
        <v>114.08019400000001</v>
      </c>
      <c r="O38">
        <v>119.47385</v>
      </c>
      <c r="P38">
        <v>117.757136</v>
      </c>
      <c r="Q38">
        <v>20.644033</v>
      </c>
      <c r="R38">
        <v>39.953834000000001</v>
      </c>
      <c r="S38">
        <v>24.932994000000001</v>
      </c>
      <c r="T38">
        <v>0</v>
      </c>
      <c r="U38">
        <v>334.10866499999997</v>
      </c>
      <c r="V38">
        <v>17.367332000000001</v>
      </c>
      <c r="W38">
        <v>43.004492999999997</v>
      </c>
      <c r="X38">
        <v>94.150716000000003</v>
      </c>
      <c r="Y38">
        <v>0</v>
      </c>
      <c r="Z38">
        <v>6.2746079999999997</v>
      </c>
      <c r="AA38">
        <v>0</v>
      </c>
      <c r="AB38">
        <v>13.022938</v>
      </c>
      <c r="AC38">
        <v>9.6002709999999993</v>
      </c>
      <c r="AD38">
        <v>8.6378540000000008</v>
      </c>
      <c r="AE38">
        <v>32.573045999999998</v>
      </c>
      <c r="AF38">
        <v>17.508931</v>
      </c>
      <c r="AG38">
        <v>43.436855000000001</v>
      </c>
      <c r="AH38">
        <v>69.311643000000004</v>
      </c>
      <c r="AI38">
        <v>0</v>
      </c>
      <c r="AJ38">
        <v>0</v>
      </c>
      <c r="AK38">
        <v>52.247712</v>
      </c>
      <c r="AL38">
        <v>2.4474969999999998</v>
      </c>
      <c r="AM38">
        <v>0</v>
      </c>
      <c r="AN38">
        <v>0.60017500000000001</v>
      </c>
      <c r="AO38">
        <v>0</v>
      </c>
      <c r="AP38">
        <v>1.717001</v>
      </c>
      <c r="AQ38">
        <v>62.430138999999997</v>
      </c>
      <c r="AR38">
        <v>26.424240000000001</v>
      </c>
      <c r="AS38">
        <v>15.969892</v>
      </c>
      <c r="AT38">
        <v>10.768452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74.014304999999979</v>
      </c>
      <c r="BA38">
        <f t="shared" si="1"/>
        <v>2755.4712869999998</v>
      </c>
      <c r="BD38">
        <v>5.1100000000000003</v>
      </c>
      <c r="BE38">
        <v>1.84</v>
      </c>
      <c r="BF38">
        <v>2.15</v>
      </c>
      <c r="BG38">
        <v>1.71</v>
      </c>
      <c r="BH38">
        <v>4.0199999999999996</v>
      </c>
      <c r="BI38">
        <v>1.37</v>
      </c>
      <c r="BJ38">
        <v>0.85</v>
      </c>
      <c r="BK38">
        <v>1.89</v>
      </c>
      <c r="BL38">
        <v>0</v>
      </c>
      <c r="BM38">
        <v>0.17</v>
      </c>
      <c r="BN38">
        <v>2.2400000000000002</v>
      </c>
      <c r="BO38">
        <v>3.61</v>
      </c>
      <c r="BP38">
        <v>0.26</v>
      </c>
      <c r="BQ38">
        <v>1.92</v>
      </c>
      <c r="BR38">
        <v>2.1</v>
      </c>
      <c r="BS38">
        <v>0.9</v>
      </c>
      <c r="BT38">
        <v>2.8428770000000001</v>
      </c>
      <c r="BU38">
        <v>1.2848599999999999</v>
      </c>
      <c r="BV38">
        <v>1.974129</v>
      </c>
      <c r="BW38">
        <v>1.8598980000000001</v>
      </c>
      <c r="BX38">
        <v>1.875907</v>
      </c>
      <c r="BY38">
        <v>2.5697209999999999</v>
      </c>
      <c r="BZ38">
        <v>1.271156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5.0880489999999998</v>
      </c>
      <c r="CK38">
        <v>1.790638</v>
      </c>
      <c r="CL38">
        <v>1.855261</v>
      </c>
      <c r="CM38">
        <v>3.362412</v>
      </c>
      <c r="CN38">
        <v>1.6960170000000001</v>
      </c>
      <c r="CO38">
        <v>4.1115539999999999</v>
      </c>
      <c r="CP38">
        <v>3.2616700000000001</v>
      </c>
      <c r="CQ38">
        <v>3.2892429999999999</v>
      </c>
      <c r="CR38">
        <v>0.79042900000000005</v>
      </c>
      <c r="CS38">
        <v>2.6747749999999999</v>
      </c>
      <c r="CT38">
        <v>0.47863099999999997</v>
      </c>
      <c r="CU38">
        <v>0.32168600000000003</v>
      </c>
      <c r="CV38">
        <v>0.55490899999999999</v>
      </c>
      <c r="CW38">
        <v>0.92048300000000005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74.014304999999979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9.5739999999999998</v>
      </c>
      <c r="G39">
        <v>0</v>
      </c>
      <c r="H39">
        <v>0</v>
      </c>
      <c r="I39">
        <v>0</v>
      </c>
      <c r="J39">
        <v>0</v>
      </c>
      <c r="K39">
        <v>656.03556400000002</v>
      </c>
      <c r="L39">
        <v>628.44130900000005</v>
      </c>
      <c r="M39">
        <v>88.961607999999998</v>
      </c>
      <c r="N39">
        <v>114.08019400000001</v>
      </c>
      <c r="O39">
        <v>119.47385</v>
      </c>
      <c r="P39">
        <v>117.757136</v>
      </c>
      <c r="Q39">
        <v>20.644033</v>
      </c>
      <c r="R39">
        <v>39.953834000000001</v>
      </c>
      <c r="S39">
        <v>24.932994000000001</v>
      </c>
      <c r="T39">
        <v>0</v>
      </c>
      <c r="U39">
        <v>334.10866499999997</v>
      </c>
      <c r="V39">
        <v>17.367332000000001</v>
      </c>
      <c r="W39">
        <v>41.842210000000001</v>
      </c>
      <c r="X39">
        <v>94.150716000000003</v>
      </c>
      <c r="Y39">
        <v>0</v>
      </c>
      <c r="Z39">
        <v>6.2746079999999997</v>
      </c>
      <c r="AA39">
        <v>0</v>
      </c>
      <c r="AB39">
        <v>13.022938</v>
      </c>
      <c r="AC39">
        <v>9.6002709999999993</v>
      </c>
      <c r="AD39">
        <v>8.6378540000000008</v>
      </c>
      <c r="AE39">
        <v>16.286522999999999</v>
      </c>
      <c r="AF39">
        <v>17.508931</v>
      </c>
      <c r="AG39">
        <v>43.436855000000001</v>
      </c>
      <c r="AH39">
        <v>46.207762000000002</v>
      </c>
      <c r="AI39">
        <v>0</v>
      </c>
      <c r="AJ39">
        <v>0</v>
      </c>
      <c r="AK39">
        <v>52.247712</v>
      </c>
      <c r="AL39">
        <v>2.4474969999999998</v>
      </c>
      <c r="AM39">
        <v>0</v>
      </c>
      <c r="AN39">
        <v>0.60017500000000001</v>
      </c>
      <c r="AO39">
        <v>0</v>
      </c>
      <c r="AP39">
        <v>1.717001</v>
      </c>
      <c r="AQ39">
        <v>62.430138999999997</v>
      </c>
      <c r="AR39">
        <v>26.424240000000001</v>
      </c>
      <c r="AS39">
        <v>15.969892</v>
      </c>
      <c r="AT39">
        <v>10.768452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73.84890399999999</v>
      </c>
      <c r="BA39">
        <f t="shared" si="1"/>
        <v>2714.7531989999998</v>
      </c>
      <c r="BD39">
        <v>5.1100000000000003</v>
      </c>
      <c r="BE39">
        <v>1.84</v>
      </c>
      <c r="BF39">
        <v>2.15</v>
      </c>
      <c r="BG39">
        <v>1.71</v>
      </c>
      <c r="BH39">
        <v>4.0199999999999996</v>
      </c>
      <c r="BI39">
        <v>1.37</v>
      </c>
      <c r="BJ39">
        <v>0.85</v>
      </c>
      <c r="BK39">
        <v>1.89</v>
      </c>
      <c r="BL39">
        <v>0</v>
      </c>
      <c r="BM39">
        <v>0.17</v>
      </c>
      <c r="BN39">
        <v>2.2400000000000002</v>
      </c>
      <c r="BO39">
        <v>3.61</v>
      </c>
      <c r="BP39">
        <v>0.26</v>
      </c>
      <c r="BQ39">
        <v>1.92</v>
      </c>
      <c r="BR39">
        <v>2.1</v>
      </c>
      <c r="BS39">
        <v>0.9</v>
      </c>
      <c r="BT39">
        <v>2.8428770000000001</v>
      </c>
      <c r="BU39">
        <v>1.2848599999999999</v>
      </c>
      <c r="BV39">
        <v>1.9524349999999999</v>
      </c>
      <c r="BW39">
        <v>1.8598980000000001</v>
      </c>
      <c r="BX39">
        <v>1.875907</v>
      </c>
      <c r="BY39">
        <v>2.5697209999999999</v>
      </c>
      <c r="BZ39">
        <v>1.271156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5.0880489999999998</v>
      </c>
      <c r="CK39">
        <v>1.790638</v>
      </c>
      <c r="CL39">
        <v>1.855261</v>
      </c>
      <c r="CM39">
        <v>3.362412</v>
      </c>
      <c r="CN39">
        <v>1.6960170000000001</v>
      </c>
      <c r="CO39">
        <v>4.1115539999999999</v>
      </c>
      <c r="CP39">
        <v>3.3833540000000002</v>
      </c>
      <c r="CQ39">
        <v>3.2892429999999999</v>
      </c>
      <c r="CR39">
        <v>0.79042900000000005</v>
      </c>
      <c r="CS39">
        <v>2.6747749999999999</v>
      </c>
      <c r="CT39">
        <v>0.47863099999999997</v>
      </c>
      <c r="CU39">
        <v>0.24126500000000001</v>
      </c>
      <c r="CV39">
        <v>0.36993900000000002</v>
      </c>
      <c r="CW39">
        <v>0.92048300000000005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73.84890399999999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9.5739999999999998</v>
      </c>
      <c r="G40">
        <v>0</v>
      </c>
      <c r="H40">
        <v>0</v>
      </c>
      <c r="I40">
        <v>0</v>
      </c>
      <c r="J40">
        <v>0</v>
      </c>
      <c r="K40">
        <v>656.03556400000002</v>
      </c>
      <c r="L40">
        <v>628.44130900000005</v>
      </c>
      <c r="M40">
        <v>88.961607999999998</v>
      </c>
      <c r="N40">
        <v>114.08019400000001</v>
      </c>
      <c r="O40">
        <v>119.47385</v>
      </c>
      <c r="P40">
        <v>117.757136</v>
      </c>
      <c r="Q40">
        <v>20.644033</v>
      </c>
      <c r="R40">
        <v>39.953834000000001</v>
      </c>
      <c r="S40">
        <v>24.932994000000001</v>
      </c>
      <c r="T40">
        <v>0</v>
      </c>
      <c r="U40">
        <v>334.10866499999997</v>
      </c>
      <c r="V40">
        <v>17.367332000000001</v>
      </c>
      <c r="W40">
        <v>41.842210000000001</v>
      </c>
      <c r="X40">
        <v>94.150716000000003</v>
      </c>
      <c r="Y40">
        <v>0</v>
      </c>
      <c r="Z40">
        <v>6.2746079999999997</v>
      </c>
      <c r="AA40">
        <v>0</v>
      </c>
      <c r="AB40">
        <v>13.022938</v>
      </c>
      <c r="AC40">
        <v>9.6002709999999993</v>
      </c>
      <c r="AD40">
        <v>0</v>
      </c>
      <c r="AE40">
        <v>16.286522999999999</v>
      </c>
      <c r="AF40">
        <v>17.508931</v>
      </c>
      <c r="AG40">
        <v>43.436855000000001</v>
      </c>
      <c r="AH40">
        <v>19.642976000000001</v>
      </c>
      <c r="AI40">
        <v>0</v>
      </c>
      <c r="AJ40">
        <v>0</v>
      </c>
      <c r="AK40">
        <v>52.247712</v>
      </c>
      <c r="AL40">
        <v>2.4474969999999998</v>
      </c>
      <c r="AM40">
        <v>0</v>
      </c>
      <c r="AN40">
        <v>0.60017500000000001</v>
      </c>
      <c r="AO40">
        <v>0</v>
      </c>
      <c r="AP40">
        <v>1.717001</v>
      </c>
      <c r="AQ40">
        <v>62.430138999999997</v>
      </c>
      <c r="AR40">
        <v>6.341818</v>
      </c>
      <c r="AS40">
        <v>10.045577</v>
      </c>
      <c r="AT40">
        <v>10.768452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73.410080999999991</v>
      </c>
      <c r="BA40">
        <f t="shared" si="1"/>
        <v>2653.1049989999997</v>
      </c>
      <c r="BD40">
        <v>5.1100000000000003</v>
      </c>
      <c r="BE40">
        <v>1.84</v>
      </c>
      <c r="BF40">
        <v>2.15</v>
      </c>
      <c r="BG40">
        <v>1.71</v>
      </c>
      <c r="BH40">
        <v>4.0199999999999996</v>
      </c>
      <c r="BI40">
        <v>1.37</v>
      </c>
      <c r="BJ40">
        <v>0.85</v>
      </c>
      <c r="BK40">
        <v>1.89</v>
      </c>
      <c r="BL40">
        <v>0</v>
      </c>
      <c r="BM40">
        <v>0.17</v>
      </c>
      <c r="BN40">
        <v>2.2400000000000002</v>
      </c>
      <c r="BO40">
        <v>3.61</v>
      </c>
      <c r="BP40">
        <v>0.26</v>
      </c>
      <c r="BQ40">
        <v>1.92</v>
      </c>
      <c r="BR40">
        <v>2.1</v>
      </c>
      <c r="BS40">
        <v>0.9</v>
      </c>
      <c r="BT40">
        <v>2.8428770000000001</v>
      </c>
      <c r="BU40">
        <v>1.2848599999999999</v>
      </c>
      <c r="BV40">
        <v>1.9524349999999999</v>
      </c>
      <c r="BW40">
        <v>1.8598980000000001</v>
      </c>
      <c r="BX40">
        <v>1.875907</v>
      </c>
      <c r="BY40">
        <v>2.5697209999999999</v>
      </c>
      <c r="BZ40">
        <v>1.271156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5.0880489999999998</v>
      </c>
      <c r="CK40">
        <v>1.790638</v>
      </c>
      <c r="CL40">
        <v>1.855261</v>
      </c>
      <c r="CM40">
        <v>3.362412</v>
      </c>
      <c r="CN40">
        <v>1.6960170000000001</v>
      </c>
      <c r="CO40">
        <v>4.1115539999999999</v>
      </c>
      <c r="CP40">
        <v>3.397573</v>
      </c>
      <c r="CQ40">
        <v>3.2892429999999999</v>
      </c>
      <c r="CR40">
        <v>0.79042900000000005</v>
      </c>
      <c r="CS40">
        <v>2.6747749999999999</v>
      </c>
      <c r="CT40">
        <v>0.47863099999999997</v>
      </c>
      <c r="CU40">
        <v>0</v>
      </c>
      <c r="CV40">
        <v>0.158162</v>
      </c>
      <c r="CW40">
        <v>0.92048300000000005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73.410080999999991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9.5739999999999998</v>
      </c>
      <c r="G41">
        <v>0</v>
      </c>
      <c r="H41">
        <v>0</v>
      </c>
      <c r="I41">
        <v>0</v>
      </c>
      <c r="J41">
        <v>0</v>
      </c>
      <c r="K41">
        <v>656.03556400000002</v>
      </c>
      <c r="L41">
        <v>628.44130900000005</v>
      </c>
      <c r="M41">
        <v>88.961607999999998</v>
      </c>
      <c r="N41">
        <v>114.08019400000001</v>
      </c>
      <c r="O41">
        <v>119.47385</v>
      </c>
      <c r="P41">
        <v>117.757136</v>
      </c>
      <c r="Q41">
        <v>20.644033</v>
      </c>
      <c r="R41">
        <v>39.953834000000001</v>
      </c>
      <c r="S41">
        <v>24.932994000000001</v>
      </c>
      <c r="T41">
        <v>0</v>
      </c>
      <c r="U41">
        <v>334.10866499999997</v>
      </c>
      <c r="V41">
        <v>17.367332000000001</v>
      </c>
      <c r="W41">
        <v>41.261068000000002</v>
      </c>
      <c r="X41">
        <v>94.150716000000003</v>
      </c>
      <c r="Y41">
        <v>0</v>
      </c>
      <c r="Z41">
        <v>6.2746079999999997</v>
      </c>
      <c r="AA41">
        <v>0</v>
      </c>
      <c r="AB41">
        <v>13.022938</v>
      </c>
      <c r="AC41">
        <v>0</v>
      </c>
      <c r="AD41">
        <v>0</v>
      </c>
      <c r="AE41">
        <v>7.3798310000000003</v>
      </c>
      <c r="AF41">
        <v>17.508931</v>
      </c>
      <c r="AG41">
        <v>43.436855000000001</v>
      </c>
      <c r="AH41">
        <v>19.642976000000001</v>
      </c>
      <c r="AI41">
        <v>0</v>
      </c>
      <c r="AJ41">
        <v>0</v>
      </c>
      <c r="AK41">
        <v>52.247712</v>
      </c>
      <c r="AL41">
        <v>2.4474969999999998</v>
      </c>
      <c r="AM41">
        <v>0</v>
      </c>
      <c r="AN41">
        <v>0.60017500000000001</v>
      </c>
      <c r="AO41">
        <v>0</v>
      </c>
      <c r="AP41">
        <v>1.717001</v>
      </c>
      <c r="AQ41">
        <v>62.430138999999997</v>
      </c>
      <c r="AR41">
        <v>6.341818</v>
      </c>
      <c r="AS41">
        <v>9.787998</v>
      </c>
      <c r="AT41">
        <v>10.768452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73.425219999999996</v>
      </c>
      <c r="BA41">
        <f t="shared" si="1"/>
        <v>2633.7744539999999</v>
      </c>
      <c r="BD41">
        <v>5.1100000000000003</v>
      </c>
      <c r="BE41">
        <v>1.84</v>
      </c>
      <c r="BF41">
        <v>2.15</v>
      </c>
      <c r="BG41">
        <v>1.71</v>
      </c>
      <c r="BH41">
        <v>4.0199999999999996</v>
      </c>
      <c r="BI41">
        <v>1.37</v>
      </c>
      <c r="BJ41">
        <v>0.8</v>
      </c>
      <c r="BK41">
        <v>1.89</v>
      </c>
      <c r="BL41">
        <v>0</v>
      </c>
      <c r="BM41">
        <v>0.17</v>
      </c>
      <c r="BN41">
        <v>2.2400000000000002</v>
      </c>
      <c r="BO41">
        <v>3.61</v>
      </c>
      <c r="BP41">
        <v>0.26</v>
      </c>
      <c r="BQ41">
        <v>1.92</v>
      </c>
      <c r="BR41">
        <v>2.1</v>
      </c>
      <c r="BS41">
        <v>0.9</v>
      </c>
      <c r="BT41">
        <v>2.8428770000000001</v>
      </c>
      <c r="BU41">
        <v>1.2848599999999999</v>
      </c>
      <c r="BV41">
        <v>1.9524349999999999</v>
      </c>
      <c r="BW41">
        <v>1.8598980000000001</v>
      </c>
      <c r="BX41">
        <v>1.875907</v>
      </c>
      <c r="BY41">
        <v>2.5697209999999999</v>
      </c>
      <c r="BZ41">
        <v>1.271156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5.0880489999999998</v>
      </c>
      <c r="CK41">
        <v>1.790638</v>
      </c>
      <c r="CL41">
        <v>1.855261</v>
      </c>
      <c r="CM41">
        <v>3.362412</v>
      </c>
      <c r="CN41">
        <v>1.6960170000000001</v>
      </c>
      <c r="CO41">
        <v>4.1115539999999999</v>
      </c>
      <c r="CP41">
        <v>3.4627119999999998</v>
      </c>
      <c r="CQ41">
        <v>3.2892429999999999</v>
      </c>
      <c r="CR41">
        <v>0.79042900000000005</v>
      </c>
      <c r="CS41">
        <v>2.6747749999999999</v>
      </c>
      <c r="CT41">
        <v>0.47863099999999997</v>
      </c>
      <c r="CU41">
        <v>0</v>
      </c>
      <c r="CV41">
        <v>0.158162</v>
      </c>
      <c r="CW41">
        <v>0.92048300000000005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73.425219999999996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9.5739999999999998</v>
      </c>
      <c r="G42">
        <v>0</v>
      </c>
      <c r="H42">
        <v>0</v>
      </c>
      <c r="I42">
        <v>0</v>
      </c>
      <c r="J42">
        <v>0</v>
      </c>
      <c r="K42">
        <v>656.03556400000002</v>
      </c>
      <c r="L42">
        <v>628.44130900000005</v>
      </c>
      <c r="M42">
        <v>88.961607999999998</v>
      </c>
      <c r="N42">
        <v>114.08019400000001</v>
      </c>
      <c r="O42">
        <v>119.47385</v>
      </c>
      <c r="P42">
        <v>117.757136</v>
      </c>
      <c r="Q42">
        <v>20.644033</v>
      </c>
      <c r="R42">
        <v>39.953834000000001</v>
      </c>
      <c r="S42">
        <v>24.932994000000001</v>
      </c>
      <c r="T42">
        <v>0</v>
      </c>
      <c r="U42">
        <v>334.10866499999997</v>
      </c>
      <c r="V42">
        <v>17.367332000000001</v>
      </c>
      <c r="W42">
        <v>41.261068000000002</v>
      </c>
      <c r="X42">
        <v>94.150716000000003</v>
      </c>
      <c r="Y42">
        <v>0</v>
      </c>
      <c r="Z42">
        <v>6.2746079999999997</v>
      </c>
      <c r="AA42">
        <v>0</v>
      </c>
      <c r="AB42">
        <v>13.022938</v>
      </c>
      <c r="AC42">
        <v>0</v>
      </c>
      <c r="AD42">
        <v>0</v>
      </c>
      <c r="AE42">
        <v>0</v>
      </c>
      <c r="AF42">
        <v>17.508931</v>
      </c>
      <c r="AG42">
        <v>43.436855000000001</v>
      </c>
      <c r="AH42">
        <v>0</v>
      </c>
      <c r="AI42">
        <v>0</v>
      </c>
      <c r="AJ42">
        <v>0</v>
      </c>
      <c r="AK42">
        <v>52.247712</v>
      </c>
      <c r="AL42">
        <v>2.4474969999999998</v>
      </c>
      <c r="AM42">
        <v>0</v>
      </c>
      <c r="AN42">
        <v>0.60017500000000001</v>
      </c>
      <c r="AO42">
        <v>0</v>
      </c>
      <c r="AP42">
        <v>1.717001</v>
      </c>
      <c r="AQ42">
        <v>62.430138999999997</v>
      </c>
      <c r="AR42">
        <v>6.341818</v>
      </c>
      <c r="AS42">
        <v>9.787998</v>
      </c>
      <c r="AT42">
        <v>10.768452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73.299870999999996</v>
      </c>
      <c r="BA42">
        <f t="shared" si="1"/>
        <v>2606.6262979999997</v>
      </c>
      <c r="BD42">
        <v>5.1100000000000003</v>
      </c>
      <c r="BE42">
        <v>1.84</v>
      </c>
      <c r="BF42">
        <v>2.15</v>
      </c>
      <c r="BG42">
        <v>1.71</v>
      </c>
      <c r="BH42">
        <v>4.0199999999999996</v>
      </c>
      <c r="BI42">
        <v>1.39</v>
      </c>
      <c r="BJ42">
        <v>0.81</v>
      </c>
      <c r="BK42">
        <v>1.89</v>
      </c>
      <c r="BL42">
        <v>0</v>
      </c>
      <c r="BM42">
        <v>0.17</v>
      </c>
      <c r="BN42">
        <v>2.2400000000000002</v>
      </c>
      <c r="BO42">
        <v>3.61</v>
      </c>
      <c r="BP42">
        <v>0.26</v>
      </c>
      <c r="BQ42">
        <v>1.92</v>
      </c>
      <c r="BR42">
        <v>2.1</v>
      </c>
      <c r="BS42">
        <v>0.9</v>
      </c>
      <c r="BT42">
        <v>2.8428770000000001</v>
      </c>
      <c r="BU42">
        <v>1.2848599999999999</v>
      </c>
      <c r="BV42">
        <v>1.9524349999999999</v>
      </c>
      <c r="BW42">
        <v>1.8598980000000001</v>
      </c>
      <c r="BX42">
        <v>1.875907</v>
      </c>
      <c r="BY42">
        <v>2.5697209999999999</v>
      </c>
      <c r="BZ42">
        <v>1.271156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5.0880489999999998</v>
      </c>
      <c r="CK42">
        <v>1.790638</v>
      </c>
      <c r="CL42">
        <v>1.855261</v>
      </c>
      <c r="CM42">
        <v>3.362412</v>
      </c>
      <c r="CN42">
        <v>1.6960170000000001</v>
      </c>
      <c r="CO42">
        <v>4.1115539999999999</v>
      </c>
      <c r="CP42">
        <v>3.465525</v>
      </c>
      <c r="CQ42">
        <v>3.2892429999999999</v>
      </c>
      <c r="CR42">
        <v>0.79042900000000005</v>
      </c>
      <c r="CS42">
        <v>2.6747749999999999</v>
      </c>
      <c r="CT42">
        <v>0.47863099999999997</v>
      </c>
      <c r="CU42">
        <v>0</v>
      </c>
      <c r="CV42">
        <v>0</v>
      </c>
      <c r="CW42">
        <v>0.92048300000000005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73.299870999999996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9.5739999999999998</v>
      </c>
      <c r="G43">
        <v>0</v>
      </c>
      <c r="H43">
        <v>0</v>
      </c>
      <c r="I43">
        <v>0</v>
      </c>
      <c r="J43">
        <v>0</v>
      </c>
      <c r="K43">
        <v>656.03556400000002</v>
      </c>
      <c r="L43">
        <v>628.44130900000005</v>
      </c>
      <c r="M43">
        <v>88.961607999999998</v>
      </c>
      <c r="N43">
        <v>114.08019400000001</v>
      </c>
      <c r="O43">
        <v>119.47385</v>
      </c>
      <c r="P43">
        <v>117.757136</v>
      </c>
      <c r="Q43">
        <v>20.644033</v>
      </c>
      <c r="R43">
        <v>39.953834000000001</v>
      </c>
      <c r="S43">
        <v>24.932994000000001</v>
      </c>
      <c r="T43">
        <v>0</v>
      </c>
      <c r="U43">
        <v>334.10866499999997</v>
      </c>
      <c r="V43">
        <v>17.367332000000001</v>
      </c>
      <c r="W43">
        <v>40.098784000000002</v>
      </c>
      <c r="X43">
        <v>94.150716000000003</v>
      </c>
      <c r="Y43">
        <v>0</v>
      </c>
      <c r="Z43">
        <v>1.05314</v>
      </c>
      <c r="AA43">
        <v>0</v>
      </c>
      <c r="AB43">
        <v>3.3221780000000001</v>
      </c>
      <c r="AC43">
        <v>0</v>
      </c>
      <c r="AD43">
        <v>0</v>
      </c>
      <c r="AE43">
        <v>0</v>
      </c>
      <c r="AF43">
        <v>17.508931</v>
      </c>
      <c r="AG43">
        <v>43.436855000000001</v>
      </c>
      <c r="AH43">
        <v>0</v>
      </c>
      <c r="AI43">
        <v>0</v>
      </c>
      <c r="AJ43">
        <v>0</v>
      </c>
      <c r="AK43">
        <v>52.247712</v>
      </c>
      <c r="AL43">
        <v>2.4474969999999998</v>
      </c>
      <c r="AM43">
        <v>0</v>
      </c>
      <c r="AN43">
        <v>0.60017500000000001</v>
      </c>
      <c r="AO43">
        <v>0</v>
      </c>
      <c r="AP43">
        <v>1.717001</v>
      </c>
      <c r="AQ43">
        <v>62.430138999999997</v>
      </c>
      <c r="AR43">
        <v>6.341818</v>
      </c>
      <c r="AS43">
        <v>9.787998</v>
      </c>
      <c r="AT43">
        <v>10.768452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73.309870999999987</v>
      </c>
      <c r="BA43">
        <f t="shared" si="1"/>
        <v>2590.5517859999991</v>
      </c>
      <c r="BD43">
        <v>5.1100000000000003</v>
      </c>
      <c r="BE43">
        <v>1.84</v>
      </c>
      <c r="BF43">
        <v>2.15</v>
      </c>
      <c r="BG43">
        <v>1.71</v>
      </c>
      <c r="BH43">
        <v>4.0199999999999996</v>
      </c>
      <c r="BI43">
        <v>1.4</v>
      </c>
      <c r="BJ43">
        <v>0.81</v>
      </c>
      <c r="BK43">
        <v>1.89</v>
      </c>
      <c r="BL43">
        <v>0</v>
      </c>
      <c r="BM43">
        <v>0.17</v>
      </c>
      <c r="BN43">
        <v>2.2400000000000002</v>
      </c>
      <c r="BO43">
        <v>3.61</v>
      </c>
      <c r="BP43">
        <v>0.26</v>
      </c>
      <c r="BQ43">
        <v>1.92</v>
      </c>
      <c r="BR43">
        <v>2.1</v>
      </c>
      <c r="BS43">
        <v>0.9</v>
      </c>
      <c r="BT43">
        <v>2.8428770000000001</v>
      </c>
      <c r="BU43">
        <v>1.2848599999999999</v>
      </c>
      <c r="BV43">
        <v>1.9524349999999999</v>
      </c>
      <c r="BW43">
        <v>1.8598980000000001</v>
      </c>
      <c r="BX43">
        <v>1.875907</v>
      </c>
      <c r="BY43">
        <v>2.5697209999999999</v>
      </c>
      <c r="BZ43">
        <v>1.271156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5.0880489999999998</v>
      </c>
      <c r="CK43">
        <v>1.790638</v>
      </c>
      <c r="CL43">
        <v>1.855261</v>
      </c>
      <c r="CM43">
        <v>3.362412</v>
      </c>
      <c r="CN43">
        <v>1.6960170000000001</v>
      </c>
      <c r="CO43">
        <v>4.1115539999999999</v>
      </c>
      <c r="CP43">
        <v>3.465525</v>
      </c>
      <c r="CQ43">
        <v>3.2892429999999999</v>
      </c>
      <c r="CR43">
        <v>0.79042900000000005</v>
      </c>
      <c r="CS43">
        <v>2.6747749999999999</v>
      </c>
      <c r="CT43">
        <v>0.47863099999999997</v>
      </c>
      <c r="CU43">
        <v>0</v>
      </c>
      <c r="CV43">
        <v>0</v>
      </c>
      <c r="CW43">
        <v>0.92048300000000005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73.309870999999987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9.5739999999999998</v>
      </c>
      <c r="G44">
        <v>0</v>
      </c>
      <c r="H44">
        <v>0</v>
      </c>
      <c r="I44">
        <v>0</v>
      </c>
      <c r="J44">
        <v>0</v>
      </c>
      <c r="K44">
        <v>656.03556400000002</v>
      </c>
      <c r="L44">
        <v>628.44130900000005</v>
      </c>
      <c r="M44">
        <v>88.961607999999998</v>
      </c>
      <c r="N44">
        <v>114.08019400000001</v>
      </c>
      <c r="O44">
        <v>119.47385</v>
      </c>
      <c r="P44">
        <v>117.757136</v>
      </c>
      <c r="Q44">
        <v>20.644033</v>
      </c>
      <c r="R44">
        <v>39.953834000000001</v>
      </c>
      <c r="S44">
        <v>24.932994000000001</v>
      </c>
      <c r="T44">
        <v>0</v>
      </c>
      <c r="U44">
        <v>334.10866499999997</v>
      </c>
      <c r="V44">
        <v>17.367332000000001</v>
      </c>
      <c r="W44">
        <v>40.098784000000002</v>
      </c>
      <c r="X44">
        <v>94.150716000000003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17.508931</v>
      </c>
      <c r="AG44">
        <v>43.436855000000001</v>
      </c>
      <c r="AH44">
        <v>0</v>
      </c>
      <c r="AI44">
        <v>0</v>
      </c>
      <c r="AJ44">
        <v>0</v>
      </c>
      <c r="AK44">
        <v>52.247712</v>
      </c>
      <c r="AL44">
        <v>2.4474969999999998</v>
      </c>
      <c r="AM44">
        <v>0</v>
      </c>
      <c r="AN44">
        <v>0.60017500000000001</v>
      </c>
      <c r="AO44">
        <v>0</v>
      </c>
      <c r="AP44">
        <v>1.717001</v>
      </c>
      <c r="AQ44">
        <v>62.430138999999997</v>
      </c>
      <c r="AR44">
        <v>26.424240000000001</v>
      </c>
      <c r="AS44">
        <v>9.787998</v>
      </c>
      <c r="AT44">
        <v>10.768452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72.904451999999992</v>
      </c>
      <c r="BA44">
        <f t="shared" si="1"/>
        <v>2605.8534709999994</v>
      </c>
      <c r="BD44">
        <v>5.1100000000000003</v>
      </c>
      <c r="BE44">
        <v>1.84</v>
      </c>
      <c r="BF44">
        <v>2.15</v>
      </c>
      <c r="BG44">
        <v>1.71</v>
      </c>
      <c r="BH44">
        <v>4.0199999999999996</v>
      </c>
      <c r="BI44">
        <v>1.44</v>
      </c>
      <c r="BJ44">
        <v>0.83</v>
      </c>
      <c r="BK44">
        <v>1.89</v>
      </c>
      <c r="BL44">
        <v>0</v>
      </c>
      <c r="BM44">
        <v>0.17</v>
      </c>
      <c r="BN44">
        <v>2.2400000000000002</v>
      </c>
      <c r="BO44">
        <v>3.61</v>
      </c>
      <c r="BP44">
        <v>0.26</v>
      </c>
      <c r="BQ44">
        <v>1.92</v>
      </c>
      <c r="BR44">
        <v>2.1</v>
      </c>
      <c r="BS44">
        <v>0.9</v>
      </c>
      <c r="BT44">
        <v>2.8428770000000001</v>
      </c>
      <c r="BU44">
        <v>1.2848599999999999</v>
      </c>
      <c r="BV44">
        <v>1.9524349999999999</v>
      </c>
      <c r="BW44">
        <v>1.8598980000000001</v>
      </c>
      <c r="BX44">
        <v>1.875907</v>
      </c>
      <c r="BY44">
        <v>2.5697209999999999</v>
      </c>
      <c r="BZ44">
        <v>1.271156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5.0880489999999998</v>
      </c>
      <c r="CK44">
        <v>1.790638</v>
      </c>
      <c r="CL44">
        <v>1.855261</v>
      </c>
      <c r="CM44">
        <v>3.362412</v>
      </c>
      <c r="CN44">
        <v>1.6960170000000001</v>
      </c>
      <c r="CO44">
        <v>4.1115539999999999</v>
      </c>
      <c r="CP44">
        <v>3.465525</v>
      </c>
      <c r="CQ44">
        <v>3.2892429999999999</v>
      </c>
      <c r="CR44">
        <v>0.79042900000000005</v>
      </c>
      <c r="CS44">
        <v>2.6747749999999999</v>
      </c>
      <c r="CT44">
        <v>1.3212E-2</v>
      </c>
      <c r="CU44">
        <v>0</v>
      </c>
      <c r="CV44">
        <v>0</v>
      </c>
      <c r="CW44">
        <v>0.92048300000000005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72.904451999999992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9.5739999999999998</v>
      </c>
      <c r="G45">
        <v>0</v>
      </c>
      <c r="H45">
        <v>0</v>
      </c>
      <c r="I45">
        <v>0</v>
      </c>
      <c r="J45">
        <v>0</v>
      </c>
      <c r="K45">
        <v>656.03556400000002</v>
      </c>
      <c r="L45">
        <v>628.44130900000005</v>
      </c>
      <c r="M45">
        <v>88.961607999999998</v>
      </c>
      <c r="N45">
        <v>114.08019400000001</v>
      </c>
      <c r="O45">
        <v>119.47385</v>
      </c>
      <c r="P45">
        <v>117.757136</v>
      </c>
      <c r="Q45">
        <v>20.644033</v>
      </c>
      <c r="R45">
        <v>39.953834000000001</v>
      </c>
      <c r="S45">
        <v>24.932994000000001</v>
      </c>
      <c r="T45">
        <v>0</v>
      </c>
      <c r="U45">
        <v>334.10866499999997</v>
      </c>
      <c r="V45">
        <v>17.367332000000001</v>
      </c>
      <c r="W45">
        <v>39.517642000000002</v>
      </c>
      <c r="X45">
        <v>94.150716000000003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17.508931</v>
      </c>
      <c r="AG45">
        <v>43.436855000000001</v>
      </c>
      <c r="AH45">
        <v>0</v>
      </c>
      <c r="AI45">
        <v>0</v>
      </c>
      <c r="AJ45">
        <v>0</v>
      </c>
      <c r="AK45">
        <v>52.247712</v>
      </c>
      <c r="AL45">
        <v>2.4474969999999998</v>
      </c>
      <c r="AM45">
        <v>0</v>
      </c>
      <c r="AN45">
        <v>0.60017500000000001</v>
      </c>
      <c r="AO45">
        <v>0</v>
      </c>
      <c r="AP45">
        <v>1.717001</v>
      </c>
      <c r="AQ45">
        <v>46.822603999999998</v>
      </c>
      <c r="AR45">
        <v>26.424240000000001</v>
      </c>
      <c r="AS45">
        <v>9.787998</v>
      </c>
      <c r="AT45">
        <v>10.768452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73.138209000000003</v>
      </c>
      <c r="BA45">
        <f t="shared" si="1"/>
        <v>2589.8985509999993</v>
      </c>
      <c r="BD45">
        <v>5.1100000000000003</v>
      </c>
      <c r="BE45">
        <v>1.84</v>
      </c>
      <c r="BF45">
        <v>2.15</v>
      </c>
      <c r="BG45">
        <v>1.71</v>
      </c>
      <c r="BH45">
        <v>4.0199999999999996</v>
      </c>
      <c r="BI45">
        <v>1.44</v>
      </c>
      <c r="BJ45">
        <v>0.83</v>
      </c>
      <c r="BK45">
        <v>1.89</v>
      </c>
      <c r="BL45">
        <v>0</v>
      </c>
      <c r="BM45">
        <v>0.17</v>
      </c>
      <c r="BN45">
        <v>2.2400000000000002</v>
      </c>
      <c r="BO45">
        <v>3.61</v>
      </c>
      <c r="BP45">
        <v>0.26</v>
      </c>
      <c r="BQ45">
        <v>1.92</v>
      </c>
      <c r="BR45">
        <v>2.1</v>
      </c>
      <c r="BS45">
        <v>0.9</v>
      </c>
      <c r="BT45">
        <v>2.8428770000000001</v>
      </c>
      <c r="BU45">
        <v>1.2848599999999999</v>
      </c>
      <c r="BV45">
        <v>1.9524349999999999</v>
      </c>
      <c r="BW45">
        <v>1.8598980000000001</v>
      </c>
      <c r="BX45">
        <v>1.875907</v>
      </c>
      <c r="BY45">
        <v>2.5697209999999999</v>
      </c>
      <c r="BZ45">
        <v>1.271156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5.0880489999999998</v>
      </c>
      <c r="CK45">
        <v>1.790638</v>
      </c>
      <c r="CL45">
        <v>1.855261</v>
      </c>
      <c r="CM45">
        <v>3.362412</v>
      </c>
      <c r="CN45">
        <v>1.6960170000000001</v>
      </c>
      <c r="CO45">
        <v>4.1115539999999999</v>
      </c>
      <c r="CP45">
        <v>3.712494</v>
      </c>
      <c r="CQ45">
        <v>3.2892429999999999</v>
      </c>
      <c r="CR45">
        <v>0.79042900000000005</v>
      </c>
      <c r="CS45">
        <v>2.6747749999999999</v>
      </c>
      <c r="CT45">
        <v>0</v>
      </c>
      <c r="CU45">
        <v>0</v>
      </c>
      <c r="CV45">
        <v>0</v>
      </c>
      <c r="CW45">
        <v>0.92048300000000005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73.138209000000003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9.5739999999999998</v>
      </c>
      <c r="G46">
        <v>0</v>
      </c>
      <c r="H46">
        <v>0</v>
      </c>
      <c r="I46">
        <v>0</v>
      </c>
      <c r="J46">
        <v>0</v>
      </c>
      <c r="K46">
        <v>656.03556400000002</v>
      </c>
      <c r="L46">
        <v>628.44130900000005</v>
      </c>
      <c r="M46">
        <v>88.961607999999998</v>
      </c>
      <c r="N46">
        <v>114.08019400000001</v>
      </c>
      <c r="O46">
        <v>119.47385</v>
      </c>
      <c r="P46">
        <v>117.757136</v>
      </c>
      <c r="Q46">
        <v>20.644033</v>
      </c>
      <c r="R46">
        <v>39.953834000000001</v>
      </c>
      <c r="S46">
        <v>24.932994000000001</v>
      </c>
      <c r="T46">
        <v>0</v>
      </c>
      <c r="U46">
        <v>334.10866499999997</v>
      </c>
      <c r="V46">
        <v>17.367332000000001</v>
      </c>
      <c r="W46">
        <v>39.517642000000002</v>
      </c>
      <c r="X46">
        <v>94.150716000000003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17.508931</v>
      </c>
      <c r="AG46">
        <v>43.436855000000001</v>
      </c>
      <c r="AH46">
        <v>0</v>
      </c>
      <c r="AI46">
        <v>0</v>
      </c>
      <c r="AJ46">
        <v>0</v>
      </c>
      <c r="AK46">
        <v>52.247712</v>
      </c>
      <c r="AL46">
        <v>2.4474969999999998</v>
      </c>
      <c r="AM46">
        <v>0</v>
      </c>
      <c r="AN46">
        <v>0.60017500000000001</v>
      </c>
      <c r="AO46">
        <v>0</v>
      </c>
      <c r="AP46">
        <v>1.717001</v>
      </c>
      <c r="AQ46">
        <v>30.962316000000001</v>
      </c>
      <c r="AR46">
        <v>6.341818</v>
      </c>
      <c r="AS46">
        <v>9.787998</v>
      </c>
      <c r="AT46">
        <v>10.768452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73.35266</v>
      </c>
      <c r="BA46">
        <f t="shared" si="1"/>
        <v>2554.1702919999993</v>
      </c>
      <c r="BD46">
        <v>5.1100000000000003</v>
      </c>
      <c r="BE46">
        <v>1.84</v>
      </c>
      <c r="BF46">
        <v>2.15</v>
      </c>
      <c r="BG46">
        <v>1.71</v>
      </c>
      <c r="BH46">
        <v>4.0199999999999996</v>
      </c>
      <c r="BI46">
        <v>1.44</v>
      </c>
      <c r="BJ46">
        <v>0.83</v>
      </c>
      <c r="BK46">
        <v>1.89</v>
      </c>
      <c r="BL46">
        <v>0</v>
      </c>
      <c r="BM46">
        <v>0.17</v>
      </c>
      <c r="BN46">
        <v>2.2400000000000002</v>
      </c>
      <c r="BO46">
        <v>3.61</v>
      </c>
      <c r="BP46">
        <v>0.26</v>
      </c>
      <c r="BQ46">
        <v>1.92</v>
      </c>
      <c r="BR46">
        <v>2.1</v>
      </c>
      <c r="BS46">
        <v>0.9</v>
      </c>
      <c r="BT46">
        <v>2.8428770000000001</v>
      </c>
      <c r="BU46">
        <v>1.2848599999999999</v>
      </c>
      <c r="BV46">
        <v>1.9524349999999999</v>
      </c>
      <c r="BW46">
        <v>1.8598980000000001</v>
      </c>
      <c r="BX46">
        <v>1.875907</v>
      </c>
      <c r="BY46">
        <v>2.5697209999999999</v>
      </c>
      <c r="BZ46">
        <v>1.271156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5.0880489999999998</v>
      </c>
      <c r="CK46">
        <v>1.790638</v>
      </c>
      <c r="CL46">
        <v>1.855261</v>
      </c>
      <c r="CM46">
        <v>3.362412</v>
      </c>
      <c r="CN46">
        <v>1.6960170000000001</v>
      </c>
      <c r="CO46">
        <v>4.1115539999999999</v>
      </c>
      <c r="CP46">
        <v>3.9269449999999999</v>
      </c>
      <c r="CQ46">
        <v>3.2892429999999999</v>
      </c>
      <c r="CR46">
        <v>0.79042900000000005</v>
      </c>
      <c r="CS46">
        <v>2.6747749999999999</v>
      </c>
      <c r="CT46">
        <v>0</v>
      </c>
      <c r="CU46">
        <v>0</v>
      </c>
      <c r="CV46">
        <v>0</v>
      </c>
      <c r="CW46">
        <v>0.92048300000000005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73.35266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9.5739999999999998</v>
      </c>
      <c r="G47">
        <v>0</v>
      </c>
      <c r="H47">
        <v>0</v>
      </c>
      <c r="I47">
        <v>0</v>
      </c>
      <c r="J47">
        <v>0</v>
      </c>
      <c r="K47">
        <v>656.03556400000002</v>
      </c>
      <c r="L47">
        <v>628.44130900000005</v>
      </c>
      <c r="M47">
        <v>88.961607999999998</v>
      </c>
      <c r="N47">
        <v>114.08019400000001</v>
      </c>
      <c r="O47">
        <v>119.47385</v>
      </c>
      <c r="P47">
        <v>117.757136</v>
      </c>
      <c r="Q47">
        <v>20.644033</v>
      </c>
      <c r="R47">
        <v>39.953834000000001</v>
      </c>
      <c r="S47">
        <v>24.932994000000001</v>
      </c>
      <c r="T47">
        <v>0</v>
      </c>
      <c r="U47">
        <v>334.10866499999997</v>
      </c>
      <c r="V47">
        <v>17.367332000000001</v>
      </c>
      <c r="W47">
        <v>39.517642000000002</v>
      </c>
      <c r="X47">
        <v>94.150716000000003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17.508931</v>
      </c>
      <c r="AG47">
        <v>43.436855000000001</v>
      </c>
      <c r="AH47">
        <v>0</v>
      </c>
      <c r="AI47">
        <v>0</v>
      </c>
      <c r="AJ47">
        <v>0</v>
      </c>
      <c r="AK47">
        <v>52.247712</v>
      </c>
      <c r="AL47">
        <v>2.4474969999999998</v>
      </c>
      <c r="AM47">
        <v>0</v>
      </c>
      <c r="AN47">
        <v>0.60017500000000001</v>
      </c>
      <c r="AO47">
        <v>0</v>
      </c>
      <c r="AP47">
        <v>1.717001</v>
      </c>
      <c r="AQ47">
        <v>30.962316000000001</v>
      </c>
      <c r="AR47">
        <v>3.170909</v>
      </c>
      <c r="AS47">
        <v>9.787998</v>
      </c>
      <c r="AT47">
        <v>10.768452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73.488732999999996</v>
      </c>
      <c r="BA47">
        <f t="shared" si="1"/>
        <v>2551.1354559999995</v>
      </c>
      <c r="BD47">
        <v>5.1100000000000003</v>
      </c>
      <c r="BE47">
        <v>1.84</v>
      </c>
      <c r="BF47">
        <v>2.15</v>
      </c>
      <c r="BG47">
        <v>1.71</v>
      </c>
      <c r="BH47">
        <v>4.0199999999999996</v>
      </c>
      <c r="BI47">
        <v>1.44</v>
      </c>
      <c r="BJ47">
        <v>0.83</v>
      </c>
      <c r="BK47">
        <v>1.89</v>
      </c>
      <c r="BL47">
        <v>0</v>
      </c>
      <c r="BM47">
        <v>0.17</v>
      </c>
      <c r="BN47">
        <v>2.2400000000000002</v>
      </c>
      <c r="BO47">
        <v>3.61</v>
      </c>
      <c r="BP47">
        <v>0.26</v>
      </c>
      <c r="BQ47">
        <v>1.92</v>
      </c>
      <c r="BR47">
        <v>2.1</v>
      </c>
      <c r="BS47">
        <v>0.9</v>
      </c>
      <c r="BT47">
        <v>2.8428770000000001</v>
      </c>
      <c r="BU47">
        <v>1.2848599999999999</v>
      </c>
      <c r="BV47">
        <v>1.9524349999999999</v>
      </c>
      <c r="BW47">
        <v>1.8598980000000001</v>
      </c>
      <c r="BX47">
        <v>1.875907</v>
      </c>
      <c r="BY47">
        <v>2.5697209999999999</v>
      </c>
      <c r="BZ47">
        <v>1.271156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5.0880489999999998</v>
      </c>
      <c r="CK47">
        <v>1.790638</v>
      </c>
      <c r="CL47">
        <v>1.855261</v>
      </c>
      <c r="CM47">
        <v>3.362412</v>
      </c>
      <c r="CN47">
        <v>1.6960170000000001</v>
      </c>
      <c r="CO47">
        <v>4.1115539999999999</v>
      </c>
      <c r="CP47">
        <v>4.0630179999999996</v>
      </c>
      <c r="CQ47">
        <v>3.2892429999999999</v>
      </c>
      <c r="CR47">
        <v>0.79042900000000005</v>
      </c>
      <c r="CS47">
        <v>2.6747749999999999</v>
      </c>
      <c r="CT47">
        <v>0</v>
      </c>
      <c r="CU47">
        <v>0</v>
      </c>
      <c r="CV47">
        <v>0</v>
      </c>
      <c r="CW47">
        <v>0.92048300000000005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73.488732999999996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9.5739999999999998</v>
      </c>
      <c r="G48">
        <v>0</v>
      </c>
      <c r="H48">
        <v>0</v>
      </c>
      <c r="I48">
        <v>0</v>
      </c>
      <c r="J48">
        <v>0</v>
      </c>
      <c r="K48">
        <v>656.03556400000002</v>
      </c>
      <c r="L48">
        <v>628.44130900000005</v>
      </c>
      <c r="M48">
        <v>88.961607999999998</v>
      </c>
      <c r="N48">
        <v>114.08019400000001</v>
      </c>
      <c r="O48">
        <v>119.47385</v>
      </c>
      <c r="P48">
        <v>117.757136</v>
      </c>
      <c r="Q48">
        <v>20.644033</v>
      </c>
      <c r="R48">
        <v>39.953834000000001</v>
      </c>
      <c r="S48">
        <v>24.932994000000001</v>
      </c>
      <c r="T48">
        <v>0</v>
      </c>
      <c r="U48">
        <v>334.10866499999997</v>
      </c>
      <c r="V48">
        <v>17.367332000000001</v>
      </c>
      <c r="W48">
        <v>39.517642000000002</v>
      </c>
      <c r="X48">
        <v>94.150716000000003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17.508931</v>
      </c>
      <c r="AG48">
        <v>43.436855000000001</v>
      </c>
      <c r="AH48">
        <v>0</v>
      </c>
      <c r="AI48">
        <v>0</v>
      </c>
      <c r="AJ48">
        <v>0</v>
      </c>
      <c r="AK48">
        <v>52.247712</v>
      </c>
      <c r="AL48">
        <v>2.4474969999999998</v>
      </c>
      <c r="AM48">
        <v>0</v>
      </c>
      <c r="AN48">
        <v>0.60017500000000001</v>
      </c>
      <c r="AO48">
        <v>0</v>
      </c>
      <c r="AP48">
        <v>1.717001</v>
      </c>
      <c r="AQ48">
        <v>29.129852</v>
      </c>
      <c r="AR48">
        <v>3.170909</v>
      </c>
      <c r="AS48">
        <v>9.787998</v>
      </c>
      <c r="AT48">
        <v>10.768452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73.502803</v>
      </c>
      <c r="BA48">
        <f t="shared" si="1"/>
        <v>2549.3170619999992</v>
      </c>
      <c r="BD48">
        <v>5.1100000000000003</v>
      </c>
      <c r="BE48">
        <v>1.84</v>
      </c>
      <c r="BF48">
        <v>2.15</v>
      </c>
      <c r="BG48">
        <v>1.71</v>
      </c>
      <c r="BH48">
        <v>4.0199999999999996</v>
      </c>
      <c r="BI48">
        <v>1.44</v>
      </c>
      <c r="BJ48">
        <v>0.83</v>
      </c>
      <c r="BK48">
        <v>1.89</v>
      </c>
      <c r="BL48">
        <v>0</v>
      </c>
      <c r="BM48">
        <v>0.17</v>
      </c>
      <c r="BN48">
        <v>2.2400000000000002</v>
      </c>
      <c r="BO48">
        <v>3.61</v>
      </c>
      <c r="BP48">
        <v>0.26</v>
      </c>
      <c r="BQ48">
        <v>1.92</v>
      </c>
      <c r="BR48">
        <v>2.1</v>
      </c>
      <c r="BS48">
        <v>0.9</v>
      </c>
      <c r="BT48">
        <v>2.8428770000000001</v>
      </c>
      <c r="BU48">
        <v>1.2848599999999999</v>
      </c>
      <c r="BV48">
        <v>1.9524349999999999</v>
      </c>
      <c r="BW48">
        <v>1.8598980000000001</v>
      </c>
      <c r="BX48">
        <v>1.875907</v>
      </c>
      <c r="BY48">
        <v>2.5697209999999999</v>
      </c>
      <c r="BZ48">
        <v>1.271156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5.0880489999999998</v>
      </c>
      <c r="CK48">
        <v>1.790638</v>
      </c>
      <c r="CL48">
        <v>1.855261</v>
      </c>
      <c r="CM48">
        <v>3.362412</v>
      </c>
      <c r="CN48">
        <v>1.6960170000000001</v>
      </c>
      <c r="CO48">
        <v>4.1115539999999999</v>
      </c>
      <c r="CP48">
        <v>4.0770879999999998</v>
      </c>
      <c r="CQ48">
        <v>3.2892429999999999</v>
      </c>
      <c r="CR48">
        <v>0.79042900000000005</v>
      </c>
      <c r="CS48">
        <v>2.6747749999999999</v>
      </c>
      <c r="CT48">
        <v>0</v>
      </c>
      <c r="CU48">
        <v>0</v>
      </c>
      <c r="CV48">
        <v>0</v>
      </c>
      <c r="CW48">
        <v>0.92048300000000005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73.502803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9.5739999999999998</v>
      </c>
      <c r="G49">
        <v>0</v>
      </c>
      <c r="H49">
        <v>0</v>
      </c>
      <c r="I49">
        <v>0</v>
      </c>
      <c r="J49">
        <v>0</v>
      </c>
      <c r="K49">
        <v>656.03556400000002</v>
      </c>
      <c r="L49">
        <v>628.44130900000005</v>
      </c>
      <c r="M49">
        <v>88.961607999999998</v>
      </c>
      <c r="N49">
        <v>114.08019400000001</v>
      </c>
      <c r="O49">
        <v>119.47385</v>
      </c>
      <c r="P49">
        <v>117.757136</v>
      </c>
      <c r="Q49">
        <v>20.644033</v>
      </c>
      <c r="R49">
        <v>39.953834000000001</v>
      </c>
      <c r="S49">
        <v>24.932994000000001</v>
      </c>
      <c r="T49">
        <v>0</v>
      </c>
      <c r="U49">
        <v>334.10866499999997</v>
      </c>
      <c r="V49">
        <v>17.367332000000001</v>
      </c>
      <c r="W49">
        <v>38.936501</v>
      </c>
      <c r="X49">
        <v>94.150716000000003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17.508931</v>
      </c>
      <c r="AG49">
        <v>43.436855000000001</v>
      </c>
      <c r="AH49">
        <v>0</v>
      </c>
      <c r="AI49">
        <v>0</v>
      </c>
      <c r="AJ49">
        <v>0</v>
      </c>
      <c r="AK49">
        <v>52.247712</v>
      </c>
      <c r="AL49">
        <v>2.4474969999999998</v>
      </c>
      <c r="AM49">
        <v>0</v>
      </c>
      <c r="AN49">
        <v>0.60017500000000001</v>
      </c>
      <c r="AO49">
        <v>0</v>
      </c>
      <c r="AP49">
        <v>1.717001</v>
      </c>
      <c r="AQ49">
        <v>15.165215999999999</v>
      </c>
      <c r="AR49">
        <v>6.341818</v>
      </c>
      <c r="AS49">
        <v>10.303156</v>
      </c>
      <c r="AT49">
        <v>10.768452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73.502803</v>
      </c>
      <c r="BA49">
        <f t="shared" si="1"/>
        <v>2538.4573519999994</v>
      </c>
      <c r="BD49">
        <v>5.1100000000000003</v>
      </c>
      <c r="BE49">
        <v>1.84</v>
      </c>
      <c r="BF49">
        <v>2.15</v>
      </c>
      <c r="BG49">
        <v>1.71</v>
      </c>
      <c r="BH49">
        <v>4.0199999999999996</v>
      </c>
      <c r="BI49">
        <v>1.44</v>
      </c>
      <c r="BJ49">
        <v>0.83</v>
      </c>
      <c r="BK49">
        <v>1.89</v>
      </c>
      <c r="BL49">
        <v>0</v>
      </c>
      <c r="BM49">
        <v>0.17</v>
      </c>
      <c r="BN49">
        <v>2.2400000000000002</v>
      </c>
      <c r="BO49">
        <v>3.61</v>
      </c>
      <c r="BP49">
        <v>0.26</v>
      </c>
      <c r="BQ49">
        <v>1.92</v>
      </c>
      <c r="BR49">
        <v>2.1</v>
      </c>
      <c r="BS49">
        <v>0.9</v>
      </c>
      <c r="BT49">
        <v>2.8428770000000001</v>
      </c>
      <c r="BU49">
        <v>1.2848599999999999</v>
      </c>
      <c r="BV49">
        <v>1.9524349999999999</v>
      </c>
      <c r="BW49">
        <v>1.8598980000000001</v>
      </c>
      <c r="BX49">
        <v>1.875907</v>
      </c>
      <c r="BY49">
        <v>2.5697209999999999</v>
      </c>
      <c r="BZ49">
        <v>1.271156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5.0880489999999998</v>
      </c>
      <c r="CK49">
        <v>1.790638</v>
      </c>
      <c r="CL49">
        <v>1.855261</v>
      </c>
      <c r="CM49">
        <v>3.362412</v>
      </c>
      <c r="CN49">
        <v>1.6960170000000001</v>
      </c>
      <c r="CO49">
        <v>4.1115539999999999</v>
      </c>
      <c r="CP49">
        <v>4.0770879999999998</v>
      </c>
      <c r="CQ49">
        <v>3.2892429999999999</v>
      </c>
      <c r="CR49">
        <v>0.79042900000000005</v>
      </c>
      <c r="CS49">
        <v>2.6747749999999999</v>
      </c>
      <c r="CT49">
        <v>0</v>
      </c>
      <c r="CU49">
        <v>0</v>
      </c>
      <c r="CV49">
        <v>0</v>
      </c>
      <c r="CW49">
        <v>0.92048300000000005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73.502803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9.5739999999999998</v>
      </c>
      <c r="G50">
        <v>0</v>
      </c>
      <c r="H50">
        <v>0</v>
      </c>
      <c r="I50">
        <v>0</v>
      </c>
      <c r="J50">
        <v>0</v>
      </c>
      <c r="K50">
        <v>656.03556400000002</v>
      </c>
      <c r="L50">
        <v>628.44130900000005</v>
      </c>
      <c r="M50">
        <v>88.961607999999998</v>
      </c>
      <c r="N50">
        <v>114.08019400000001</v>
      </c>
      <c r="O50">
        <v>119.47385</v>
      </c>
      <c r="P50">
        <v>117.757136</v>
      </c>
      <c r="Q50">
        <v>20.644033</v>
      </c>
      <c r="R50">
        <v>39.953834000000001</v>
      </c>
      <c r="S50">
        <v>24.932994000000001</v>
      </c>
      <c r="T50">
        <v>0</v>
      </c>
      <c r="U50">
        <v>334.10866499999997</v>
      </c>
      <c r="V50">
        <v>17.367332000000001</v>
      </c>
      <c r="W50">
        <v>38.936501</v>
      </c>
      <c r="X50">
        <v>94.150716000000003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17.508931</v>
      </c>
      <c r="AG50">
        <v>43.436855000000001</v>
      </c>
      <c r="AH50">
        <v>0</v>
      </c>
      <c r="AI50">
        <v>0</v>
      </c>
      <c r="AJ50">
        <v>0</v>
      </c>
      <c r="AK50">
        <v>52.247712</v>
      </c>
      <c r="AL50">
        <v>2.4474969999999998</v>
      </c>
      <c r="AM50">
        <v>0</v>
      </c>
      <c r="AN50">
        <v>0.60017500000000001</v>
      </c>
      <c r="AO50">
        <v>0</v>
      </c>
      <c r="AP50">
        <v>1.4717150000000001</v>
      </c>
      <c r="AQ50">
        <v>0</v>
      </c>
      <c r="AR50">
        <v>6.341818</v>
      </c>
      <c r="AS50">
        <v>10.303156</v>
      </c>
      <c r="AT50">
        <v>10.768452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73.502803</v>
      </c>
      <c r="BA50">
        <f t="shared" si="1"/>
        <v>2523.0468499999997</v>
      </c>
      <c r="BD50">
        <v>5.1100000000000003</v>
      </c>
      <c r="BE50">
        <v>1.84</v>
      </c>
      <c r="BF50">
        <v>2.15</v>
      </c>
      <c r="BG50">
        <v>1.71</v>
      </c>
      <c r="BH50">
        <v>4.0199999999999996</v>
      </c>
      <c r="BI50">
        <v>1.44</v>
      </c>
      <c r="BJ50">
        <v>0.83</v>
      </c>
      <c r="BK50">
        <v>1.89</v>
      </c>
      <c r="BL50">
        <v>0</v>
      </c>
      <c r="BM50">
        <v>0.17</v>
      </c>
      <c r="BN50">
        <v>2.2400000000000002</v>
      </c>
      <c r="BO50">
        <v>3.61</v>
      </c>
      <c r="BP50">
        <v>0.26</v>
      </c>
      <c r="BQ50">
        <v>1.92</v>
      </c>
      <c r="BR50">
        <v>2.1</v>
      </c>
      <c r="BS50">
        <v>0.9</v>
      </c>
      <c r="BT50">
        <v>2.8428770000000001</v>
      </c>
      <c r="BU50">
        <v>1.2848599999999999</v>
      </c>
      <c r="BV50">
        <v>1.9524349999999999</v>
      </c>
      <c r="BW50">
        <v>1.8598980000000001</v>
      </c>
      <c r="BX50">
        <v>1.875907</v>
      </c>
      <c r="BY50">
        <v>2.5697209999999999</v>
      </c>
      <c r="BZ50">
        <v>1.271156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5.0880489999999998</v>
      </c>
      <c r="CK50">
        <v>1.790638</v>
      </c>
      <c r="CL50">
        <v>1.855261</v>
      </c>
      <c r="CM50">
        <v>3.362412</v>
      </c>
      <c r="CN50">
        <v>1.6960170000000001</v>
      </c>
      <c r="CO50">
        <v>4.1115539999999999</v>
      </c>
      <c r="CP50">
        <v>4.0770879999999998</v>
      </c>
      <c r="CQ50">
        <v>3.2892429999999999</v>
      </c>
      <c r="CR50">
        <v>0.79042900000000005</v>
      </c>
      <c r="CS50">
        <v>2.6747749999999999</v>
      </c>
      <c r="CT50">
        <v>0</v>
      </c>
      <c r="CU50">
        <v>0</v>
      </c>
      <c r="CV50">
        <v>0</v>
      </c>
      <c r="CW50">
        <v>0.92048300000000005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73.502803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0.15956699999999999</v>
      </c>
      <c r="G51">
        <v>0</v>
      </c>
      <c r="H51">
        <v>0</v>
      </c>
      <c r="I51">
        <v>0</v>
      </c>
      <c r="J51">
        <v>0</v>
      </c>
      <c r="K51">
        <v>656.03556400000002</v>
      </c>
      <c r="L51">
        <v>628.44130900000005</v>
      </c>
      <c r="M51">
        <v>88.961607999999998</v>
      </c>
      <c r="N51">
        <v>114.08019400000001</v>
      </c>
      <c r="O51">
        <v>119.47385</v>
      </c>
      <c r="P51">
        <v>117.757136</v>
      </c>
      <c r="Q51">
        <v>20.644033</v>
      </c>
      <c r="R51">
        <v>39.953834000000001</v>
      </c>
      <c r="S51">
        <v>24.932994000000001</v>
      </c>
      <c r="T51">
        <v>0</v>
      </c>
      <c r="U51">
        <v>334.10866499999997</v>
      </c>
      <c r="V51">
        <v>17.367332000000001</v>
      </c>
      <c r="W51">
        <v>38.936501</v>
      </c>
      <c r="X51">
        <v>94.150716000000003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8.7544660000000007</v>
      </c>
      <c r="AG51">
        <v>43.436855000000001</v>
      </c>
      <c r="AH51">
        <v>0</v>
      </c>
      <c r="AI51">
        <v>0</v>
      </c>
      <c r="AJ51">
        <v>0</v>
      </c>
      <c r="AK51">
        <v>52.247712</v>
      </c>
      <c r="AL51">
        <v>2.4474969999999998</v>
      </c>
      <c r="AM51">
        <v>0</v>
      </c>
      <c r="AN51">
        <v>0.60017500000000001</v>
      </c>
      <c r="AO51">
        <v>0</v>
      </c>
      <c r="AP51">
        <v>1.717001</v>
      </c>
      <c r="AQ51">
        <v>0</v>
      </c>
      <c r="AR51">
        <v>6.341818</v>
      </c>
      <c r="AS51">
        <v>11.591049999999999</v>
      </c>
      <c r="AT51">
        <v>10.768452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73.472802999999999</v>
      </c>
      <c r="BA51">
        <f t="shared" si="1"/>
        <v>2506.381132</v>
      </c>
      <c r="BD51">
        <v>5.1100000000000003</v>
      </c>
      <c r="BE51">
        <v>1.84</v>
      </c>
      <c r="BF51">
        <v>2.15</v>
      </c>
      <c r="BG51">
        <v>1.71</v>
      </c>
      <c r="BH51">
        <v>4.0199999999999996</v>
      </c>
      <c r="BI51">
        <v>1.34</v>
      </c>
      <c r="BJ51">
        <v>0.9</v>
      </c>
      <c r="BK51">
        <v>1.89</v>
      </c>
      <c r="BL51">
        <v>0</v>
      </c>
      <c r="BM51">
        <v>0.17</v>
      </c>
      <c r="BN51">
        <v>2.2400000000000002</v>
      </c>
      <c r="BO51">
        <v>3.61</v>
      </c>
      <c r="BP51">
        <v>0.26</v>
      </c>
      <c r="BQ51">
        <v>1.92</v>
      </c>
      <c r="BR51">
        <v>2.1</v>
      </c>
      <c r="BS51">
        <v>0.9</v>
      </c>
      <c r="BT51">
        <v>2.8428770000000001</v>
      </c>
      <c r="BU51">
        <v>1.2848599999999999</v>
      </c>
      <c r="BV51">
        <v>1.9524349999999999</v>
      </c>
      <c r="BW51">
        <v>1.8598980000000001</v>
      </c>
      <c r="BX51">
        <v>1.875907</v>
      </c>
      <c r="BY51">
        <v>2.5697209999999999</v>
      </c>
      <c r="BZ51">
        <v>1.271156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5.0880489999999998</v>
      </c>
      <c r="CK51">
        <v>1.790638</v>
      </c>
      <c r="CL51">
        <v>1.855261</v>
      </c>
      <c r="CM51">
        <v>3.362412</v>
      </c>
      <c r="CN51">
        <v>1.6960170000000001</v>
      </c>
      <c r="CO51">
        <v>4.1115539999999999</v>
      </c>
      <c r="CP51">
        <v>4.0770879999999998</v>
      </c>
      <c r="CQ51">
        <v>3.2892429999999999</v>
      </c>
      <c r="CR51">
        <v>0.79042900000000005</v>
      </c>
      <c r="CS51">
        <v>2.6747749999999999</v>
      </c>
      <c r="CT51">
        <v>0</v>
      </c>
      <c r="CU51">
        <v>0</v>
      </c>
      <c r="CV51">
        <v>0</v>
      </c>
      <c r="CW51">
        <v>0.92048300000000005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73.472802999999999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656.03556400000002</v>
      </c>
      <c r="L52">
        <v>628.44130900000005</v>
      </c>
      <c r="M52">
        <v>88.961607999999998</v>
      </c>
      <c r="N52">
        <v>114.08019400000001</v>
      </c>
      <c r="O52">
        <v>119.47385</v>
      </c>
      <c r="P52">
        <v>117.757136</v>
      </c>
      <c r="Q52">
        <v>20.644033</v>
      </c>
      <c r="R52">
        <v>39.953834000000001</v>
      </c>
      <c r="S52">
        <v>24.932994000000001</v>
      </c>
      <c r="T52">
        <v>0</v>
      </c>
      <c r="U52">
        <v>334.10866499999997</v>
      </c>
      <c r="V52">
        <v>17.367332000000001</v>
      </c>
      <c r="W52">
        <v>38.936501</v>
      </c>
      <c r="X52">
        <v>94.150716000000003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8.7544660000000007</v>
      </c>
      <c r="AG52">
        <v>43.436855000000001</v>
      </c>
      <c r="AH52">
        <v>0</v>
      </c>
      <c r="AI52">
        <v>0</v>
      </c>
      <c r="AJ52">
        <v>0</v>
      </c>
      <c r="AK52">
        <v>52.247712</v>
      </c>
      <c r="AL52">
        <v>2.4474969999999998</v>
      </c>
      <c r="AM52">
        <v>0</v>
      </c>
      <c r="AN52">
        <v>0.60017500000000001</v>
      </c>
      <c r="AO52">
        <v>0</v>
      </c>
      <c r="AP52">
        <v>1.717001</v>
      </c>
      <c r="AQ52">
        <v>0</v>
      </c>
      <c r="AR52">
        <v>6.341818</v>
      </c>
      <c r="AS52">
        <v>11.591049999999999</v>
      </c>
      <c r="AT52">
        <v>10.768452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73.492802999999995</v>
      </c>
      <c r="BA52">
        <f t="shared" si="1"/>
        <v>2506.2415649999998</v>
      </c>
      <c r="BD52">
        <v>5.1100000000000003</v>
      </c>
      <c r="BE52">
        <v>1.84</v>
      </c>
      <c r="BF52">
        <v>2.15</v>
      </c>
      <c r="BG52">
        <v>1.71</v>
      </c>
      <c r="BH52">
        <v>4.0199999999999996</v>
      </c>
      <c r="BI52">
        <v>1.34</v>
      </c>
      <c r="BJ52">
        <v>0.92</v>
      </c>
      <c r="BK52">
        <v>1.89</v>
      </c>
      <c r="BL52">
        <v>0</v>
      </c>
      <c r="BM52">
        <v>0.17</v>
      </c>
      <c r="BN52">
        <v>2.2400000000000002</v>
      </c>
      <c r="BO52">
        <v>3.61</v>
      </c>
      <c r="BP52">
        <v>0.26</v>
      </c>
      <c r="BQ52">
        <v>1.92</v>
      </c>
      <c r="BR52">
        <v>2.1</v>
      </c>
      <c r="BS52">
        <v>0.9</v>
      </c>
      <c r="BT52">
        <v>2.8428770000000001</v>
      </c>
      <c r="BU52">
        <v>1.2848599999999999</v>
      </c>
      <c r="BV52">
        <v>1.9524349999999999</v>
      </c>
      <c r="BW52">
        <v>1.8598980000000001</v>
      </c>
      <c r="BX52">
        <v>1.875907</v>
      </c>
      <c r="BY52">
        <v>2.5697209999999999</v>
      </c>
      <c r="BZ52">
        <v>1.271156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5.0880489999999998</v>
      </c>
      <c r="CK52">
        <v>1.790638</v>
      </c>
      <c r="CL52">
        <v>1.855261</v>
      </c>
      <c r="CM52">
        <v>3.362412</v>
      </c>
      <c r="CN52">
        <v>1.6960170000000001</v>
      </c>
      <c r="CO52">
        <v>4.1115539999999999</v>
      </c>
      <c r="CP52">
        <v>4.0770879999999998</v>
      </c>
      <c r="CQ52">
        <v>3.2892429999999999</v>
      </c>
      <c r="CR52">
        <v>0.79042900000000005</v>
      </c>
      <c r="CS52">
        <v>2.6747749999999999</v>
      </c>
      <c r="CT52">
        <v>0</v>
      </c>
      <c r="CU52">
        <v>0</v>
      </c>
      <c r="CV52">
        <v>0</v>
      </c>
      <c r="CW52">
        <v>0.92048300000000005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73.492802999999995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656.03556400000002</v>
      </c>
      <c r="L53">
        <v>628.44130900000005</v>
      </c>
      <c r="M53">
        <v>88.961607999999998</v>
      </c>
      <c r="N53">
        <v>114.08019400000001</v>
      </c>
      <c r="O53">
        <v>119.47385</v>
      </c>
      <c r="P53">
        <v>117.757136</v>
      </c>
      <c r="Q53">
        <v>20.644033</v>
      </c>
      <c r="R53">
        <v>39.953834000000001</v>
      </c>
      <c r="S53">
        <v>24.932994000000001</v>
      </c>
      <c r="T53">
        <v>0</v>
      </c>
      <c r="U53">
        <v>334.10866499999997</v>
      </c>
      <c r="V53">
        <v>17.367332000000001</v>
      </c>
      <c r="W53">
        <v>38.064788</v>
      </c>
      <c r="X53">
        <v>94.150716000000003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8.7544660000000007</v>
      </c>
      <c r="AG53">
        <v>43.436855000000001</v>
      </c>
      <c r="AH53">
        <v>0</v>
      </c>
      <c r="AI53">
        <v>0</v>
      </c>
      <c r="AJ53">
        <v>0</v>
      </c>
      <c r="AK53">
        <v>52.247712</v>
      </c>
      <c r="AL53">
        <v>2.4474969999999998</v>
      </c>
      <c r="AM53">
        <v>0</v>
      </c>
      <c r="AN53">
        <v>0.60017500000000001</v>
      </c>
      <c r="AO53">
        <v>0</v>
      </c>
      <c r="AP53">
        <v>1.717001</v>
      </c>
      <c r="AQ53">
        <v>0</v>
      </c>
      <c r="AR53">
        <v>26.424240000000001</v>
      </c>
      <c r="AS53">
        <v>11.591049999999999</v>
      </c>
      <c r="AT53">
        <v>10.768452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73.492802999999995</v>
      </c>
      <c r="BA53">
        <f t="shared" si="1"/>
        <v>2525.4522739999998</v>
      </c>
      <c r="BD53">
        <v>5.1100000000000003</v>
      </c>
      <c r="BE53">
        <v>1.84</v>
      </c>
      <c r="BF53">
        <v>2.15</v>
      </c>
      <c r="BG53">
        <v>1.71</v>
      </c>
      <c r="BH53">
        <v>4.0199999999999996</v>
      </c>
      <c r="BI53">
        <v>1.34</v>
      </c>
      <c r="BJ53">
        <v>0.92</v>
      </c>
      <c r="BK53">
        <v>1.89</v>
      </c>
      <c r="BL53">
        <v>0</v>
      </c>
      <c r="BM53">
        <v>0.17</v>
      </c>
      <c r="BN53">
        <v>2.2400000000000002</v>
      </c>
      <c r="BO53">
        <v>3.61</v>
      </c>
      <c r="BP53">
        <v>0.26</v>
      </c>
      <c r="BQ53">
        <v>1.92</v>
      </c>
      <c r="BR53">
        <v>2.1</v>
      </c>
      <c r="BS53">
        <v>0.9</v>
      </c>
      <c r="BT53">
        <v>2.8428770000000001</v>
      </c>
      <c r="BU53">
        <v>1.2848599999999999</v>
      </c>
      <c r="BV53">
        <v>1.9524349999999999</v>
      </c>
      <c r="BW53">
        <v>1.8598980000000001</v>
      </c>
      <c r="BX53">
        <v>1.875907</v>
      </c>
      <c r="BY53">
        <v>2.5697209999999999</v>
      </c>
      <c r="BZ53">
        <v>1.271156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5.0880489999999998</v>
      </c>
      <c r="CK53">
        <v>1.790638</v>
      </c>
      <c r="CL53">
        <v>1.855261</v>
      </c>
      <c r="CM53">
        <v>3.362412</v>
      </c>
      <c r="CN53">
        <v>1.6960170000000001</v>
      </c>
      <c r="CO53">
        <v>4.1115539999999999</v>
      </c>
      <c r="CP53">
        <v>4.0770879999999998</v>
      </c>
      <c r="CQ53">
        <v>3.2892429999999999</v>
      </c>
      <c r="CR53">
        <v>0.79042900000000005</v>
      </c>
      <c r="CS53">
        <v>2.6747749999999999</v>
      </c>
      <c r="CT53">
        <v>0</v>
      </c>
      <c r="CU53">
        <v>0</v>
      </c>
      <c r="CV53">
        <v>0</v>
      </c>
      <c r="CW53">
        <v>0.92048300000000005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73.492802999999995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656.03556400000002</v>
      </c>
      <c r="L54">
        <v>628.44130900000005</v>
      </c>
      <c r="M54">
        <v>88.961607999999998</v>
      </c>
      <c r="N54">
        <v>114.08019400000001</v>
      </c>
      <c r="O54">
        <v>119.47385</v>
      </c>
      <c r="P54">
        <v>117.757136</v>
      </c>
      <c r="Q54">
        <v>20.644033</v>
      </c>
      <c r="R54">
        <v>39.953834000000001</v>
      </c>
      <c r="S54">
        <v>24.932994000000001</v>
      </c>
      <c r="T54">
        <v>0</v>
      </c>
      <c r="U54">
        <v>334.10866499999997</v>
      </c>
      <c r="V54">
        <v>17.367332000000001</v>
      </c>
      <c r="W54">
        <v>38.064788</v>
      </c>
      <c r="X54">
        <v>94.150716000000003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8.7544660000000007</v>
      </c>
      <c r="AG54">
        <v>43.436855000000001</v>
      </c>
      <c r="AH54">
        <v>0</v>
      </c>
      <c r="AI54">
        <v>0</v>
      </c>
      <c r="AJ54">
        <v>0</v>
      </c>
      <c r="AK54">
        <v>52.247712</v>
      </c>
      <c r="AL54">
        <v>2.4474969999999998</v>
      </c>
      <c r="AM54">
        <v>0</v>
      </c>
      <c r="AN54">
        <v>0.60017500000000001</v>
      </c>
      <c r="AO54">
        <v>0</v>
      </c>
      <c r="AP54">
        <v>1.717001</v>
      </c>
      <c r="AQ54">
        <v>0</v>
      </c>
      <c r="AR54">
        <v>26.424240000000001</v>
      </c>
      <c r="AS54">
        <v>11.591049999999999</v>
      </c>
      <c r="AT54">
        <v>10.768452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73.432802999999993</v>
      </c>
      <c r="BA54">
        <f t="shared" si="1"/>
        <v>2525.3922739999998</v>
      </c>
      <c r="BD54">
        <v>5.1100000000000003</v>
      </c>
      <c r="BE54">
        <v>1.84</v>
      </c>
      <c r="BF54">
        <v>2.15</v>
      </c>
      <c r="BG54">
        <v>1.71</v>
      </c>
      <c r="BH54">
        <v>4.0199999999999996</v>
      </c>
      <c r="BI54">
        <v>1.3</v>
      </c>
      <c r="BJ54">
        <v>0.9</v>
      </c>
      <c r="BK54">
        <v>1.89</v>
      </c>
      <c r="BL54">
        <v>0</v>
      </c>
      <c r="BM54">
        <v>0.17</v>
      </c>
      <c r="BN54">
        <v>2.2400000000000002</v>
      </c>
      <c r="BO54">
        <v>3.61</v>
      </c>
      <c r="BP54">
        <v>0.26</v>
      </c>
      <c r="BQ54">
        <v>1.92</v>
      </c>
      <c r="BR54">
        <v>2.1</v>
      </c>
      <c r="BS54">
        <v>0.9</v>
      </c>
      <c r="BT54">
        <v>2.8428770000000001</v>
      </c>
      <c r="BU54">
        <v>1.2848599999999999</v>
      </c>
      <c r="BV54">
        <v>1.9524349999999999</v>
      </c>
      <c r="BW54">
        <v>1.8598980000000001</v>
      </c>
      <c r="BX54">
        <v>1.875907</v>
      </c>
      <c r="BY54">
        <v>2.5697209999999999</v>
      </c>
      <c r="BZ54">
        <v>1.271156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5.0880489999999998</v>
      </c>
      <c r="CK54">
        <v>1.790638</v>
      </c>
      <c r="CL54">
        <v>1.855261</v>
      </c>
      <c r="CM54">
        <v>3.362412</v>
      </c>
      <c r="CN54">
        <v>1.6960170000000001</v>
      </c>
      <c r="CO54">
        <v>4.1115539999999999</v>
      </c>
      <c r="CP54">
        <v>4.0770879999999998</v>
      </c>
      <c r="CQ54">
        <v>3.2892429999999999</v>
      </c>
      <c r="CR54">
        <v>0.79042900000000005</v>
      </c>
      <c r="CS54">
        <v>2.6747749999999999</v>
      </c>
      <c r="CT54">
        <v>0</v>
      </c>
      <c r="CU54">
        <v>0</v>
      </c>
      <c r="CV54">
        <v>0</v>
      </c>
      <c r="CW54">
        <v>0.92048300000000005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73.432802999999993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656.03556400000002</v>
      </c>
      <c r="L55">
        <v>628.44130900000005</v>
      </c>
      <c r="M55">
        <v>88.961607999999998</v>
      </c>
      <c r="N55">
        <v>114.08019400000001</v>
      </c>
      <c r="O55">
        <v>119.47385</v>
      </c>
      <c r="P55">
        <v>117.757136</v>
      </c>
      <c r="Q55">
        <v>20.644033</v>
      </c>
      <c r="R55">
        <v>39.953834000000001</v>
      </c>
      <c r="S55">
        <v>24.932994000000001</v>
      </c>
      <c r="T55">
        <v>0</v>
      </c>
      <c r="U55">
        <v>334.10866499999997</v>
      </c>
      <c r="V55">
        <v>17.367332000000001</v>
      </c>
      <c r="W55">
        <v>38.064788</v>
      </c>
      <c r="X55">
        <v>94.150716000000003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8.7544660000000007</v>
      </c>
      <c r="AG55">
        <v>43.436855000000001</v>
      </c>
      <c r="AH55">
        <v>0</v>
      </c>
      <c r="AI55">
        <v>0</v>
      </c>
      <c r="AJ55">
        <v>0</v>
      </c>
      <c r="AK55">
        <v>52.247712</v>
      </c>
      <c r="AL55">
        <v>2.4474969999999998</v>
      </c>
      <c r="AM55">
        <v>0</v>
      </c>
      <c r="AN55">
        <v>0.60017500000000001</v>
      </c>
      <c r="AO55">
        <v>0</v>
      </c>
      <c r="AP55">
        <v>5.3962890000000003</v>
      </c>
      <c r="AQ55">
        <v>0</v>
      </c>
      <c r="AR55">
        <v>6.341818</v>
      </c>
      <c r="AS55">
        <v>11.591049999999999</v>
      </c>
      <c r="AT55">
        <v>10.768452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73.432802999999993</v>
      </c>
      <c r="BA55">
        <f t="shared" si="1"/>
        <v>2508.9891399999997</v>
      </c>
      <c r="BD55">
        <v>5.1100000000000003</v>
      </c>
      <c r="BE55">
        <v>1.84</v>
      </c>
      <c r="BF55">
        <v>2.15</v>
      </c>
      <c r="BG55">
        <v>1.71</v>
      </c>
      <c r="BH55">
        <v>4.0199999999999996</v>
      </c>
      <c r="BI55">
        <v>1.3</v>
      </c>
      <c r="BJ55">
        <v>0.9</v>
      </c>
      <c r="BK55">
        <v>1.89</v>
      </c>
      <c r="BL55">
        <v>0</v>
      </c>
      <c r="BM55">
        <v>0.17</v>
      </c>
      <c r="BN55">
        <v>2.2400000000000002</v>
      </c>
      <c r="BO55">
        <v>3.61</v>
      </c>
      <c r="BP55">
        <v>0.26</v>
      </c>
      <c r="BQ55">
        <v>1.92</v>
      </c>
      <c r="BR55">
        <v>2.1</v>
      </c>
      <c r="BS55">
        <v>0.9</v>
      </c>
      <c r="BT55">
        <v>2.8428770000000001</v>
      </c>
      <c r="BU55">
        <v>1.2848599999999999</v>
      </c>
      <c r="BV55">
        <v>1.9524349999999999</v>
      </c>
      <c r="BW55">
        <v>1.8598980000000001</v>
      </c>
      <c r="BX55">
        <v>1.875907</v>
      </c>
      <c r="BY55">
        <v>2.5697209999999999</v>
      </c>
      <c r="BZ55">
        <v>1.271156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5.0880489999999998</v>
      </c>
      <c r="CK55">
        <v>1.790638</v>
      </c>
      <c r="CL55">
        <v>1.855261</v>
      </c>
      <c r="CM55">
        <v>3.362412</v>
      </c>
      <c r="CN55">
        <v>1.6960170000000001</v>
      </c>
      <c r="CO55">
        <v>4.1115539999999999</v>
      </c>
      <c r="CP55">
        <v>4.0770879999999998</v>
      </c>
      <c r="CQ55">
        <v>3.2892429999999999</v>
      </c>
      <c r="CR55">
        <v>0.79042900000000005</v>
      </c>
      <c r="CS55">
        <v>2.6747749999999999</v>
      </c>
      <c r="CT55">
        <v>0</v>
      </c>
      <c r="CU55">
        <v>0</v>
      </c>
      <c r="CV55">
        <v>0</v>
      </c>
      <c r="CW55">
        <v>0.92048300000000005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73.432802999999993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656.03556400000002</v>
      </c>
      <c r="L56">
        <v>628.44130900000005</v>
      </c>
      <c r="M56">
        <v>88.961607999999998</v>
      </c>
      <c r="N56">
        <v>114.08019400000001</v>
      </c>
      <c r="O56">
        <v>119.47385</v>
      </c>
      <c r="P56">
        <v>117.757136</v>
      </c>
      <c r="Q56">
        <v>20.644033</v>
      </c>
      <c r="R56">
        <v>39.953834000000001</v>
      </c>
      <c r="S56">
        <v>24.932994000000001</v>
      </c>
      <c r="T56">
        <v>0</v>
      </c>
      <c r="U56">
        <v>334.10866499999997</v>
      </c>
      <c r="V56">
        <v>17.367332000000001</v>
      </c>
      <c r="W56">
        <v>38.064788</v>
      </c>
      <c r="X56">
        <v>94.150716000000003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8.7544660000000007</v>
      </c>
      <c r="AG56">
        <v>43.436855000000001</v>
      </c>
      <c r="AH56">
        <v>0</v>
      </c>
      <c r="AI56">
        <v>0</v>
      </c>
      <c r="AJ56">
        <v>0</v>
      </c>
      <c r="AK56">
        <v>52.247712</v>
      </c>
      <c r="AL56">
        <v>2.4474969999999998</v>
      </c>
      <c r="AM56">
        <v>0</v>
      </c>
      <c r="AN56">
        <v>0.60017500000000001</v>
      </c>
      <c r="AO56">
        <v>0</v>
      </c>
      <c r="AP56">
        <v>5.3962890000000003</v>
      </c>
      <c r="AQ56">
        <v>0</v>
      </c>
      <c r="AR56">
        <v>3.170909</v>
      </c>
      <c r="AS56">
        <v>11.591049999999999</v>
      </c>
      <c r="AT56">
        <v>10.768452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73.432802999999993</v>
      </c>
      <c r="BA56">
        <f t="shared" si="1"/>
        <v>2505.8182309999997</v>
      </c>
      <c r="BD56">
        <v>5.1100000000000003</v>
      </c>
      <c r="BE56">
        <v>1.84</v>
      </c>
      <c r="BF56">
        <v>2.15</v>
      </c>
      <c r="BG56">
        <v>1.71</v>
      </c>
      <c r="BH56">
        <v>4.0199999999999996</v>
      </c>
      <c r="BI56">
        <v>1.3</v>
      </c>
      <c r="BJ56">
        <v>0.9</v>
      </c>
      <c r="BK56">
        <v>1.89</v>
      </c>
      <c r="BL56">
        <v>0</v>
      </c>
      <c r="BM56">
        <v>0.17</v>
      </c>
      <c r="BN56">
        <v>2.2400000000000002</v>
      </c>
      <c r="BO56">
        <v>3.61</v>
      </c>
      <c r="BP56">
        <v>0.26</v>
      </c>
      <c r="BQ56">
        <v>1.92</v>
      </c>
      <c r="BR56">
        <v>2.1</v>
      </c>
      <c r="BS56">
        <v>0.9</v>
      </c>
      <c r="BT56">
        <v>2.8428770000000001</v>
      </c>
      <c r="BU56">
        <v>1.2848599999999999</v>
      </c>
      <c r="BV56">
        <v>1.9524349999999999</v>
      </c>
      <c r="BW56">
        <v>1.8598980000000001</v>
      </c>
      <c r="BX56">
        <v>1.875907</v>
      </c>
      <c r="BY56">
        <v>2.5697209999999999</v>
      </c>
      <c r="BZ56">
        <v>1.271156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5.0880489999999998</v>
      </c>
      <c r="CK56">
        <v>1.790638</v>
      </c>
      <c r="CL56">
        <v>1.855261</v>
      </c>
      <c r="CM56">
        <v>3.362412</v>
      </c>
      <c r="CN56">
        <v>1.6960170000000001</v>
      </c>
      <c r="CO56">
        <v>4.1115539999999999</v>
      </c>
      <c r="CP56">
        <v>4.0770879999999998</v>
      </c>
      <c r="CQ56">
        <v>3.2892429999999999</v>
      </c>
      <c r="CR56">
        <v>0.79042900000000005</v>
      </c>
      <c r="CS56">
        <v>2.6747749999999999</v>
      </c>
      <c r="CT56">
        <v>0</v>
      </c>
      <c r="CU56">
        <v>0</v>
      </c>
      <c r="CV56">
        <v>0</v>
      </c>
      <c r="CW56">
        <v>0.92048300000000005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73.432802999999993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656.03556400000002</v>
      </c>
      <c r="L57">
        <v>531.78141500000004</v>
      </c>
      <c r="M57">
        <v>88.961607999999998</v>
      </c>
      <c r="N57">
        <v>114.08019400000001</v>
      </c>
      <c r="O57">
        <v>119.47385</v>
      </c>
      <c r="P57">
        <v>117.757136</v>
      </c>
      <c r="Q57">
        <v>20.644033</v>
      </c>
      <c r="R57">
        <v>39.953834000000001</v>
      </c>
      <c r="S57">
        <v>24.932994000000001</v>
      </c>
      <c r="T57">
        <v>0.53614399999999995</v>
      </c>
      <c r="U57">
        <v>334.10866499999997</v>
      </c>
      <c r="V57">
        <v>17.367332000000001</v>
      </c>
      <c r="W57">
        <v>38.064788</v>
      </c>
      <c r="X57">
        <v>94.150716000000003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8.7544660000000007</v>
      </c>
      <c r="AG57">
        <v>43.436855000000001</v>
      </c>
      <c r="AH57">
        <v>0</v>
      </c>
      <c r="AI57">
        <v>0</v>
      </c>
      <c r="AJ57">
        <v>0</v>
      </c>
      <c r="AK57">
        <v>52.247712</v>
      </c>
      <c r="AL57">
        <v>2.4474969999999998</v>
      </c>
      <c r="AM57">
        <v>0</v>
      </c>
      <c r="AN57">
        <v>0.60017500000000001</v>
      </c>
      <c r="AO57">
        <v>0</v>
      </c>
      <c r="AP57">
        <v>5.3962890000000003</v>
      </c>
      <c r="AQ57">
        <v>0</v>
      </c>
      <c r="AR57">
        <v>8.4557570000000002</v>
      </c>
      <c r="AS57">
        <v>11.591049999999999</v>
      </c>
      <c r="AT57">
        <v>10.768452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73.432802999999993</v>
      </c>
      <c r="BA57">
        <f t="shared" si="1"/>
        <v>2414.9793289999998</v>
      </c>
      <c r="BD57">
        <v>5.1100000000000003</v>
      </c>
      <c r="BE57">
        <v>1.84</v>
      </c>
      <c r="BF57">
        <v>2.15</v>
      </c>
      <c r="BG57">
        <v>1.71</v>
      </c>
      <c r="BH57">
        <v>4.0199999999999996</v>
      </c>
      <c r="BI57">
        <v>1.3</v>
      </c>
      <c r="BJ57">
        <v>0.9</v>
      </c>
      <c r="BK57">
        <v>1.89</v>
      </c>
      <c r="BL57">
        <v>0</v>
      </c>
      <c r="BM57">
        <v>0.17</v>
      </c>
      <c r="BN57">
        <v>2.2400000000000002</v>
      </c>
      <c r="BO57">
        <v>3.61</v>
      </c>
      <c r="BP57">
        <v>0.26</v>
      </c>
      <c r="BQ57">
        <v>1.92</v>
      </c>
      <c r="BR57">
        <v>2.1</v>
      </c>
      <c r="BS57">
        <v>0.9</v>
      </c>
      <c r="BT57">
        <v>2.8428770000000001</v>
      </c>
      <c r="BU57">
        <v>1.2848599999999999</v>
      </c>
      <c r="BV57">
        <v>1.9524349999999999</v>
      </c>
      <c r="BW57">
        <v>1.8598980000000001</v>
      </c>
      <c r="BX57">
        <v>1.875907</v>
      </c>
      <c r="BY57">
        <v>2.5697209999999999</v>
      </c>
      <c r="BZ57">
        <v>1.271156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5.0880489999999998</v>
      </c>
      <c r="CK57">
        <v>1.790638</v>
      </c>
      <c r="CL57">
        <v>1.855261</v>
      </c>
      <c r="CM57">
        <v>3.362412</v>
      </c>
      <c r="CN57">
        <v>1.6960170000000001</v>
      </c>
      <c r="CO57">
        <v>4.1115539999999999</v>
      </c>
      <c r="CP57">
        <v>4.0770879999999998</v>
      </c>
      <c r="CQ57">
        <v>3.2892429999999999</v>
      </c>
      <c r="CR57">
        <v>0.79042900000000005</v>
      </c>
      <c r="CS57">
        <v>2.6747749999999999</v>
      </c>
      <c r="CT57">
        <v>0</v>
      </c>
      <c r="CU57">
        <v>0</v>
      </c>
      <c r="CV57">
        <v>0</v>
      </c>
      <c r="CW57">
        <v>0.92048300000000005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73.432802999999993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656.03556400000002</v>
      </c>
      <c r="L58">
        <v>512.63341500000001</v>
      </c>
      <c r="M58">
        <v>88.961607999999998</v>
      </c>
      <c r="N58">
        <v>114.08019400000001</v>
      </c>
      <c r="O58">
        <v>119.47385</v>
      </c>
      <c r="P58">
        <v>117.757136</v>
      </c>
      <c r="Q58">
        <v>20.644033</v>
      </c>
      <c r="R58">
        <v>39.953834000000001</v>
      </c>
      <c r="S58">
        <v>24.932994000000001</v>
      </c>
      <c r="T58">
        <v>0.53614399999999995</v>
      </c>
      <c r="U58">
        <v>334.10866499999997</v>
      </c>
      <c r="V58">
        <v>17.367332000000001</v>
      </c>
      <c r="W58">
        <v>38.064788</v>
      </c>
      <c r="X58">
        <v>94.150716000000003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8.7544660000000007</v>
      </c>
      <c r="AG58">
        <v>43.436855000000001</v>
      </c>
      <c r="AH58">
        <v>0</v>
      </c>
      <c r="AI58">
        <v>0</v>
      </c>
      <c r="AJ58">
        <v>0</v>
      </c>
      <c r="AK58">
        <v>52.247712</v>
      </c>
      <c r="AL58">
        <v>2.4474969999999998</v>
      </c>
      <c r="AM58">
        <v>0</v>
      </c>
      <c r="AN58">
        <v>0.60017500000000001</v>
      </c>
      <c r="AO58">
        <v>0</v>
      </c>
      <c r="AP58">
        <v>5.3962890000000003</v>
      </c>
      <c r="AQ58">
        <v>0</v>
      </c>
      <c r="AR58">
        <v>8.4557570000000002</v>
      </c>
      <c r="AS58">
        <v>11.591049999999999</v>
      </c>
      <c r="AT58">
        <v>10.768452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73.432802999999993</v>
      </c>
      <c r="BA58">
        <f t="shared" si="1"/>
        <v>2395.8313290000001</v>
      </c>
      <c r="BD58">
        <v>5.1100000000000003</v>
      </c>
      <c r="BE58">
        <v>1.84</v>
      </c>
      <c r="BF58">
        <v>2.15</v>
      </c>
      <c r="BG58">
        <v>1.71</v>
      </c>
      <c r="BH58">
        <v>4.0199999999999996</v>
      </c>
      <c r="BI58">
        <v>1.3</v>
      </c>
      <c r="BJ58">
        <v>0.9</v>
      </c>
      <c r="BK58">
        <v>1.89</v>
      </c>
      <c r="BL58">
        <v>0</v>
      </c>
      <c r="BM58">
        <v>0.17</v>
      </c>
      <c r="BN58">
        <v>2.2400000000000002</v>
      </c>
      <c r="BO58">
        <v>3.61</v>
      </c>
      <c r="BP58">
        <v>0.26</v>
      </c>
      <c r="BQ58">
        <v>1.92</v>
      </c>
      <c r="BR58">
        <v>2.1</v>
      </c>
      <c r="BS58">
        <v>0.9</v>
      </c>
      <c r="BT58">
        <v>2.8428770000000001</v>
      </c>
      <c r="BU58">
        <v>1.2848599999999999</v>
      </c>
      <c r="BV58">
        <v>1.9524349999999999</v>
      </c>
      <c r="BW58">
        <v>1.8598980000000001</v>
      </c>
      <c r="BX58">
        <v>1.875907</v>
      </c>
      <c r="BY58">
        <v>2.5697209999999999</v>
      </c>
      <c r="BZ58">
        <v>1.271156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5.0880489999999998</v>
      </c>
      <c r="CK58">
        <v>1.790638</v>
      </c>
      <c r="CL58">
        <v>1.855261</v>
      </c>
      <c r="CM58">
        <v>3.362412</v>
      </c>
      <c r="CN58">
        <v>1.6960170000000001</v>
      </c>
      <c r="CO58">
        <v>4.1115539999999999</v>
      </c>
      <c r="CP58">
        <v>4.0770879999999998</v>
      </c>
      <c r="CQ58">
        <v>3.2892429999999999</v>
      </c>
      <c r="CR58">
        <v>0.79042900000000005</v>
      </c>
      <c r="CS58">
        <v>2.6747749999999999</v>
      </c>
      <c r="CT58">
        <v>0</v>
      </c>
      <c r="CU58">
        <v>0</v>
      </c>
      <c r="CV58">
        <v>0</v>
      </c>
      <c r="CW58">
        <v>0.92048300000000005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73.432802999999993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656.03556400000002</v>
      </c>
      <c r="L59">
        <v>498.27241500000002</v>
      </c>
      <c r="M59">
        <v>88.961607999999998</v>
      </c>
      <c r="N59">
        <v>114.08019400000001</v>
      </c>
      <c r="O59">
        <v>119.47385</v>
      </c>
      <c r="P59">
        <v>117.757136</v>
      </c>
      <c r="Q59">
        <v>20.644033</v>
      </c>
      <c r="R59">
        <v>39.953834000000001</v>
      </c>
      <c r="S59">
        <v>24.932994000000001</v>
      </c>
      <c r="T59">
        <v>0.53614399999999995</v>
      </c>
      <c r="U59">
        <v>334.10866499999997</v>
      </c>
      <c r="V59">
        <v>17.367332000000001</v>
      </c>
      <c r="W59">
        <v>38.935406999999998</v>
      </c>
      <c r="X59">
        <v>94.150716000000003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8.7544660000000007</v>
      </c>
      <c r="AG59">
        <v>43.436855000000001</v>
      </c>
      <c r="AH59">
        <v>0</v>
      </c>
      <c r="AI59">
        <v>0</v>
      </c>
      <c r="AJ59">
        <v>0</v>
      </c>
      <c r="AK59">
        <v>52.247712</v>
      </c>
      <c r="AL59">
        <v>2.4474969999999998</v>
      </c>
      <c r="AM59">
        <v>0</v>
      </c>
      <c r="AN59">
        <v>0.60017500000000001</v>
      </c>
      <c r="AO59">
        <v>0</v>
      </c>
      <c r="AP59">
        <v>1.4717150000000001</v>
      </c>
      <c r="AQ59">
        <v>0</v>
      </c>
      <c r="AR59">
        <v>10.569696</v>
      </c>
      <c r="AS59">
        <v>12.878945</v>
      </c>
      <c r="AT59">
        <v>10.768452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73.302802999999997</v>
      </c>
      <c r="BA59">
        <f t="shared" si="1"/>
        <v>2381.688208</v>
      </c>
      <c r="BD59">
        <v>5.1100000000000003</v>
      </c>
      <c r="BE59">
        <v>1.84</v>
      </c>
      <c r="BF59">
        <v>2.15</v>
      </c>
      <c r="BG59">
        <v>1.71</v>
      </c>
      <c r="BH59">
        <v>4.0199999999999996</v>
      </c>
      <c r="BI59">
        <v>1.3</v>
      </c>
      <c r="BJ59">
        <v>0.81</v>
      </c>
      <c r="BK59">
        <v>1.85</v>
      </c>
      <c r="BL59">
        <v>0</v>
      </c>
      <c r="BM59">
        <v>0.17</v>
      </c>
      <c r="BN59">
        <v>2.2400000000000002</v>
      </c>
      <c r="BO59">
        <v>3.61</v>
      </c>
      <c r="BP59">
        <v>0.26</v>
      </c>
      <c r="BQ59">
        <v>1.92</v>
      </c>
      <c r="BR59">
        <v>2.1</v>
      </c>
      <c r="BS59">
        <v>0.9</v>
      </c>
      <c r="BT59">
        <v>2.8428770000000001</v>
      </c>
      <c r="BU59">
        <v>1.2848599999999999</v>
      </c>
      <c r="BV59">
        <v>1.9524349999999999</v>
      </c>
      <c r="BW59">
        <v>1.8598980000000001</v>
      </c>
      <c r="BX59">
        <v>1.875907</v>
      </c>
      <c r="BY59">
        <v>2.5697209999999999</v>
      </c>
      <c r="BZ59">
        <v>1.271156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5.0880489999999998</v>
      </c>
      <c r="CK59">
        <v>1.790638</v>
      </c>
      <c r="CL59">
        <v>1.855261</v>
      </c>
      <c r="CM59">
        <v>3.362412</v>
      </c>
      <c r="CN59">
        <v>1.6960170000000001</v>
      </c>
      <c r="CO59">
        <v>4.1115539999999999</v>
      </c>
      <c r="CP59">
        <v>4.0770879999999998</v>
      </c>
      <c r="CQ59">
        <v>3.2892429999999999</v>
      </c>
      <c r="CR59">
        <v>0.79042900000000005</v>
      </c>
      <c r="CS59">
        <v>2.6747749999999999</v>
      </c>
      <c r="CT59">
        <v>0</v>
      </c>
      <c r="CU59">
        <v>0</v>
      </c>
      <c r="CV59">
        <v>0</v>
      </c>
      <c r="CW59">
        <v>0.92048300000000005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73.302802999999997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656.03556400000002</v>
      </c>
      <c r="L60">
        <v>483.91141499999998</v>
      </c>
      <c r="M60">
        <v>88.961607999999998</v>
      </c>
      <c r="N60">
        <v>114.08019400000001</v>
      </c>
      <c r="O60">
        <v>119.47385</v>
      </c>
      <c r="P60">
        <v>117.757136</v>
      </c>
      <c r="Q60">
        <v>20.644033</v>
      </c>
      <c r="R60">
        <v>39.953834000000001</v>
      </c>
      <c r="S60">
        <v>24.932994000000001</v>
      </c>
      <c r="T60">
        <v>0.53614399999999995</v>
      </c>
      <c r="U60">
        <v>334.10866499999997</v>
      </c>
      <c r="V60">
        <v>17.367332000000001</v>
      </c>
      <c r="W60">
        <v>38.936501</v>
      </c>
      <c r="X60">
        <v>94.150716000000003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8.7544660000000007</v>
      </c>
      <c r="AG60">
        <v>43.436855000000001</v>
      </c>
      <c r="AH60">
        <v>0</v>
      </c>
      <c r="AI60">
        <v>0</v>
      </c>
      <c r="AJ60">
        <v>0</v>
      </c>
      <c r="AK60">
        <v>52.247712</v>
      </c>
      <c r="AL60">
        <v>12.237487</v>
      </c>
      <c r="AM60">
        <v>0</v>
      </c>
      <c r="AN60">
        <v>0.60017500000000001</v>
      </c>
      <c r="AO60">
        <v>0</v>
      </c>
      <c r="AP60">
        <v>1.4717150000000001</v>
      </c>
      <c r="AQ60">
        <v>15.165215999999999</v>
      </c>
      <c r="AR60">
        <v>10.569696</v>
      </c>
      <c r="AS60">
        <v>12.878945</v>
      </c>
      <c r="AT60">
        <v>10.768452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73.302802999999997</v>
      </c>
      <c r="BA60">
        <f t="shared" si="1"/>
        <v>2392.2835079999995</v>
      </c>
      <c r="BD60">
        <v>5.1100000000000003</v>
      </c>
      <c r="BE60">
        <v>1.84</v>
      </c>
      <c r="BF60">
        <v>2.15</v>
      </c>
      <c r="BG60">
        <v>1.71</v>
      </c>
      <c r="BH60">
        <v>4.0199999999999996</v>
      </c>
      <c r="BI60">
        <v>1.3</v>
      </c>
      <c r="BJ60">
        <v>0.81</v>
      </c>
      <c r="BK60">
        <v>1.85</v>
      </c>
      <c r="BL60">
        <v>0</v>
      </c>
      <c r="BM60">
        <v>0.17</v>
      </c>
      <c r="BN60">
        <v>2.2400000000000002</v>
      </c>
      <c r="BO60">
        <v>3.61</v>
      </c>
      <c r="BP60">
        <v>0.26</v>
      </c>
      <c r="BQ60">
        <v>1.92</v>
      </c>
      <c r="BR60">
        <v>2.1</v>
      </c>
      <c r="BS60">
        <v>0.9</v>
      </c>
      <c r="BT60">
        <v>2.8428770000000001</v>
      </c>
      <c r="BU60">
        <v>1.2848599999999999</v>
      </c>
      <c r="BV60">
        <v>1.9524349999999999</v>
      </c>
      <c r="BW60">
        <v>1.8598980000000001</v>
      </c>
      <c r="BX60">
        <v>1.875907</v>
      </c>
      <c r="BY60">
        <v>2.5697209999999999</v>
      </c>
      <c r="BZ60">
        <v>1.271156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5.0880489999999998</v>
      </c>
      <c r="CK60">
        <v>1.790638</v>
      </c>
      <c r="CL60">
        <v>1.855261</v>
      </c>
      <c r="CM60">
        <v>3.362412</v>
      </c>
      <c r="CN60">
        <v>1.6960170000000001</v>
      </c>
      <c r="CO60">
        <v>4.1115539999999999</v>
      </c>
      <c r="CP60">
        <v>4.0770879999999998</v>
      </c>
      <c r="CQ60">
        <v>3.2892429999999999</v>
      </c>
      <c r="CR60">
        <v>0.79042900000000005</v>
      </c>
      <c r="CS60">
        <v>2.6747749999999999</v>
      </c>
      <c r="CT60">
        <v>0</v>
      </c>
      <c r="CU60">
        <v>0</v>
      </c>
      <c r="CV60">
        <v>0</v>
      </c>
      <c r="CW60">
        <v>0.92048300000000005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73.302802999999997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656.03556400000002</v>
      </c>
      <c r="L61">
        <v>483.91141499999998</v>
      </c>
      <c r="M61">
        <v>88.961607999999998</v>
      </c>
      <c r="N61">
        <v>114.08019400000001</v>
      </c>
      <c r="O61">
        <v>119.47385</v>
      </c>
      <c r="P61">
        <v>117.757136</v>
      </c>
      <c r="Q61">
        <v>20.644033</v>
      </c>
      <c r="R61">
        <v>39.953834000000001</v>
      </c>
      <c r="S61">
        <v>24.932994000000001</v>
      </c>
      <c r="T61">
        <v>0.53614399999999995</v>
      </c>
      <c r="U61">
        <v>334.10866499999997</v>
      </c>
      <c r="V61">
        <v>17.367332000000001</v>
      </c>
      <c r="W61">
        <v>38.936501</v>
      </c>
      <c r="X61">
        <v>94.150716000000003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8.7544660000000007</v>
      </c>
      <c r="AG61">
        <v>43.436855000000001</v>
      </c>
      <c r="AH61">
        <v>0</v>
      </c>
      <c r="AI61">
        <v>0</v>
      </c>
      <c r="AJ61">
        <v>0</v>
      </c>
      <c r="AK61">
        <v>52.247712</v>
      </c>
      <c r="AL61">
        <v>51.174945000000001</v>
      </c>
      <c r="AM61">
        <v>0</v>
      </c>
      <c r="AN61">
        <v>0.60017500000000001</v>
      </c>
      <c r="AO61">
        <v>0</v>
      </c>
      <c r="AP61">
        <v>1.4717150000000001</v>
      </c>
      <c r="AQ61">
        <v>15.607535</v>
      </c>
      <c r="AR61">
        <v>10.569696</v>
      </c>
      <c r="AS61">
        <v>12.878945</v>
      </c>
      <c r="AT61">
        <v>10.768452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73.262802999999991</v>
      </c>
      <c r="BA61">
        <f t="shared" si="1"/>
        <v>2431.6232850000001</v>
      </c>
      <c r="BD61">
        <v>5.1100000000000003</v>
      </c>
      <c r="BE61">
        <v>1.84</v>
      </c>
      <c r="BF61">
        <v>2.15</v>
      </c>
      <c r="BG61">
        <v>1.71</v>
      </c>
      <c r="BH61">
        <v>4.0199999999999996</v>
      </c>
      <c r="BI61">
        <v>1.3</v>
      </c>
      <c r="BJ61">
        <v>0.81</v>
      </c>
      <c r="BK61">
        <v>1.81</v>
      </c>
      <c r="BL61">
        <v>0</v>
      </c>
      <c r="BM61">
        <v>0.17</v>
      </c>
      <c r="BN61">
        <v>2.2400000000000002</v>
      </c>
      <c r="BO61">
        <v>3.61</v>
      </c>
      <c r="BP61">
        <v>0.26</v>
      </c>
      <c r="BQ61">
        <v>1.92</v>
      </c>
      <c r="BR61">
        <v>2.1</v>
      </c>
      <c r="BS61">
        <v>0.9</v>
      </c>
      <c r="BT61">
        <v>2.8428770000000001</v>
      </c>
      <c r="BU61">
        <v>1.2848599999999999</v>
      </c>
      <c r="BV61">
        <v>1.9524349999999999</v>
      </c>
      <c r="BW61">
        <v>1.8598980000000001</v>
      </c>
      <c r="BX61">
        <v>1.875907</v>
      </c>
      <c r="BY61">
        <v>2.5697209999999999</v>
      </c>
      <c r="BZ61">
        <v>1.271156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5.0880489999999998</v>
      </c>
      <c r="CK61">
        <v>1.790638</v>
      </c>
      <c r="CL61">
        <v>1.855261</v>
      </c>
      <c r="CM61">
        <v>3.362412</v>
      </c>
      <c r="CN61">
        <v>1.6960170000000001</v>
      </c>
      <c r="CO61">
        <v>4.1115539999999999</v>
      </c>
      <c r="CP61">
        <v>4.0770879999999998</v>
      </c>
      <c r="CQ61">
        <v>3.2892429999999999</v>
      </c>
      <c r="CR61">
        <v>0.79042900000000005</v>
      </c>
      <c r="CS61">
        <v>2.6747749999999999</v>
      </c>
      <c r="CT61">
        <v>0</v>
      </c>
      <c r="CU61">
        <v>0</v>
      </c>
      <c r="CV61">
        <v>0</v>
      </c>
      <c r="CW61">
        <v>0.92048300000000005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73.262802999999991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656.03556400000002</v>
      </c>
      <c r="L62">
        <v>483.91141499999998</v>
      </c>
      <c r="M62">
        <v>88.961607999999998</v>
      </c>
      <c r="N62">
        <v>114.08019400000001</v>
      </c>
      <c r="O62">
        <v>119.47385</v>
      </c>
      <c r="P62">
        <v>117.757136</v>
      </c>
      <c r="Q62">
        <v>20.644033</v>
      </c>
      <c r="R62">
        <v>39.953834000000001</v>
      </c>
      <c r="S62">
        <v>24.932994000000001</v>
      </c>
      <c r="T62">
        <v>0.53614399999999995</v>
      </c>
      <c r="U62">
        <v>334.10866499999997</v>
      </c>
      <c r="V62">
        <v>17.367332000000001</v>
      </c>
      <c r="W62">
        <v>38.936501</v>
      </c>
      <c r="X62">
        <v>94.150716000000003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8.7544660000000007</v>
      </c>
      <c r="AG62">
        <v>43.436855000000001</v>
      </c>
      <c r="AH62">
        <v>0</v>
      </c>
      <c r="AI62">
        <v>0</v>
      </c>
      <c r="AJ62">
        <v>0</v>
      </c>
      <c r="AK62">
        <v>52.247712</v>
      </c>
      <c r="AL62">
        <v>51.174945000000001</v>
      </c>
      <c r="AM62">
        <v>0</v>
      </c>
      <c r="AN62">
        <v>0.60017500000000001</v>
      </c>
      <c r="AO62">
        <v>0</v>
      </c>
      <c r="AP62">
        <v>1.4717150000000001</v>
      </c>
      <c r="AQ62">
        <v>31.215070000000001</v>
      </c>
      <c r="AR62">
        <v>10.569696</v>
      </c>
      <c r="AS62">
        <v>12.878945</v>
      </c>
      <c r="AT62">
        <v>10.768452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73.222802999999999</v>
      </c>
      <c r="BA62">
        <f t="shared" si="1"/>
        <v>2447.1908200000003</v>
      </c>
      <c r="BD62">
        <v>5.1100000000000003</v>
      </c>
      <c r="BE62">
        <v>1.84</v>
      </c>
      <c r="BF62">
        <v>2.15</v>
      </c>
      <c r="BG62">
        <v>1.71</v>
      </c>
      <c r="BH62">
        <v>4.0199999999999996</v>
      </c>
      <c r="BI62">
        <v>1.27</v>
      </c>
      <c r="BJ62">
        <v>0.8</v>
      </c>
      <c r="BK62">
        <v>1.81</v>
      </c>
      <c r="BL62">
        <v>0</v>
      </c>
      <c r="BM62">
        <v>0.17</v>
      </c>
      <c r="BN62">
        <v>2.2400000000000002</v>
      </c>
      <c r="BO62">
        <v>3.61</v>
      </c>
      <c r="BP62">
        <v>0.26</v>
      </c>
      <c r="BQ62">
        <v>1.92</v>
      </c>
      <c r="BR62">
        <v>2.1</v>
      </c>
      <c r="BS62">
        <v>0.9</v>
      </c>
      <c r="BT62">
        <v>2.8428770000000001</v>
      </c>
      <c r="BU62">
        <v>1.2848599999999999</v>
      </c>
      <c r="BV62">
        <v>1.9524349999999999</v>
      </c>
      <c r="BW62">
        <v>1.8598980000000001</v>
      </c>
      <c r="BX62">
        <v>1.875907</v>
      </c>
      <c r="BY62">
        <v>2.5697209999999999</v>
      </c>
      <c r="BZ62">
        <v>1.271156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5.0880489999999998</v>
      </c>
      <c r="CK62">
        <v>1.790638</v>
      </c>
      <c r="CL62">
        <v>1.855261</v>
      </c>
      <c r="CM62">
        <v>3.362412</v>
      </c>
      <c r="CN62">
        <v>1.6960170000000001</v>
      </c>
      <c r="CO62">
        <v>4.1115539999999999</v>
      </c>
      <c r="CP62">
        <v>4.0770879999999998</v>
      </c>
      <c r="CQ62">
        <v>3.2892429999999999</v>
      </c>
      <c r="CR62">
        <v>0.79042900000000005</v>
      </c>
      <c r="CS62">
        <v>2.6747749999999999</v>
      </c>
      <c r="CT62">
        <v>0</v>
      </c>
      <c r="CU62">
        <v>0</v>
      </c>
      <c r="CV62">
        <v>0</v>
      </c>
      <c r="CW62">
        <v>0.92048300000000005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73.222802999999999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656.03556400000002</v>
      </c>
      <c r="L63">
        <v>455.189415</v>
      </c>
      <c r="M63">
        <v>88.961607999999998</v>
      </c>
      <c r="N63">
        <v>114.08019400000001</v>
      </c>
      <c r="O63">
        <v>119.47385</v>
      </c>
      <c r="P63">
        <v>117.757136</v>
      </c>
      <c r="Q63">
        <v>20.644033</v>
      </c>
      <c r="R63">
        <v>39.953834000000001</v>
      </c>
      <c r="S63">
        <v>24.932994000000001</v>
      </c>
      <c r="T63">
        <v>0.53614399999999995</v>
      </c>
      <c r="U63">
        <v>334.10866499999997</v>
      </c>
      <c r="V63">
        <v>17.367332000000001</v>
      </c>
      <c r="W63">
        <v>38.936501</v>
      </c>
      <c r="X63">
        <v>84.763982999999996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8.7544660000000007</v>
      </c>
      <c r="AG63">
        <v>43.436855000000001</v>
      </c>
      <c r="AH63">
        <v>0</v>
      </c>
      <c r="AI63">
        <v>0</v>
      </c>
      <c r="AJ63">
        <v>0</v>
      </c>
      <c r="AK63">
        <v>52.247712</v>
      </c>
      <c r="AL63">
        <v>51.174945000000001</v>
      </c>
      <c r="AM63">
        <v>0</v>
      </c>
      <c r="AN63">
        <v>0.60017500000000001</v>
      </c>
      <c r="AO63">
        <v>0</v>
      </c>
      <c r="AP63">
        <v>1.4717150000000001</v>
      </c>
      <c r="AQ63">
        <v>46.822603999999998</v>
      </c>
      <c r="AR63">
        <v>10.569696</v>
      </c>
      <c r="AS63">
        <v>12.878945</v>
      </c>
      <c r="AT63">
        <v>10.768452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73.222802999999999</v>
      </c>
      <c r="BA63">
        <f t="shared" si="1"/>
        <v>2424.689621</v>
      </c>
      <c r="BD63">
        <v>5.1100000000000003</v>
      </c>
      <c r="BE63">
        <v>1.84</v>
      </c>
      <c r="BF63">
        <v>2.15</v>
      </c>
      <c r="BG63">
        <v>1.71</v>
      </c>
      <c r="BH63">
        <v>4.0199999999999996</v>
      </c>
      <c r="BI63">
        <v>1.27</v>
      </c>
      <c r="BJ63">
        <v>0.8</v>
      </c>
      <c r="BK63">
        <v>1.81</v>
      </c>
      <c r="BL63">
        <v>0</v>
      </c>
      <c r="BM63">
        <v>0.17</v>
      </c>
      <c r="BN63">
        <v>2.2400000000000002</v>
      </c>
      <c r="BO63">
        <v>3.61</v>
      </c>
      <c r="BP63">
        <v>0.26</v>
      </c>
      <c r="BQ63">
        <v>1.92</v>
      </c>
      <c r="BR63">
        <v>2.1</v>
      </c>
      <c r="BS63">
        <v>0.9</v>
      </c>
      <c r="BT63">
        <v>2.8428770000000001</v>
      </c>
      <c r="BU63">
        <v>1.2848599999999999</v>
      </c>
      <c r="BV63">
        <v>1.9524349999999999</v>
      </c>
      <c r="BW63">
        <v>1.8598980000000001</v>
      </c>
      <c r="BX63">
        <v>1.875907</v>
      </c>
      <c r="BY63">
        <v>2.5697209999999999</v>
      </c>
      <c r="BZ63">
        <v>1.271156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5.0880489999999998</v>
      </c>
      <c r="CK63">
        <v>1.790638</v>
      </c>
      <c r="CL63">
        <v>1.855261</v>
      </c>
      <c r="CM63">
        <v>3.362412</v>
      </c>
      <c r="CN63">
        <v>1.6960170000000001</v>
      </c>
      <c r="CO63">
        <v>4.1115539999999999</v>
      </c>
      <c r="CP63">
        <v>4.0770879999999998</v>
      </c>
      <c r="CQ63">
        <v>3.2892429999999999</v>
      </c>
      <c r="CR63">
        <v>0.79042900000000005</v>
      </c>
      <c r="CS63">
        <v>2.6747749999999999</v>
      </c>
      <c r="CT63">
        <v>0</v>
      </c>
      <c r="CU63">
        <v>0</v>
      </c>
      <c r="CV63">
        <v>0</v>
      </c>
      <c r="CW63">
        <v>0.92048300000000005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73.222802999999999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656.03556400000002</v>
      </c>
      <c r="L64">
        <v>493.48541499999999</v>
      </c>
      <c r="M64">
        <v>88.961607999999998</v>
      </c>
      <c r="N64">
        <v>114.08019400000001</v>
      </c>
      <c r="O64">
        <v>119.47385</v>
      </c>
      <c r="P64">
        <v>117.757136</v>
      </c>
      <c r="Q64">
        <v>20.644033</v>
      </c>
      <c r="R64">
        <v>39.953834000000001</v>
      </c>
      <c r="S64">
        <v>24.932994000000001</v>
      </c>
      <c r="T64">
        <v>0.53614399999999995</v>
      </c>
      <c r="U64">
        <v>334.10866499999997</v>
      </c>
      <c r="V64">
        <v>17.367332000000001</v>
      </c>
      <c r="W64">
        <v>38.936501</v>
      </c>
      <c r="X64">
        <v>74.017838999999995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8.7544660000000007</v>
      </c>
      <c r="AG64">
        <v>43.436855000000001</v>
      </c>
      <c r="AH64">
        <v>0</v>
      </c>
      <c r="AI64">
        <v>0</v>
      </c>
      <c r="AJ64">
        <v>0</v>
      </c>
      <c r="AK64">
        <v>52.247712</v>
      </c>
      <c r="AL64">
        <v>51.174945000000001</v>
      </c>
      <c r="AM64">
        <v>0</v>
      </c>
      <c r="AN64">
        <v>0.60017500000000001</v>
      </c>
      <c r="AO64">
        <v>0</v>
      </c>
      <c r="AP64">
        <v>1.4717150000000001</v>
      </c>
      <c r="AQ64">
        <v>46.822603999999998</v>
      </c>
      <c r="AR64">
        <v>10.569696</v>
      </c>
      <c r="AS64">
        <v>12.878945</v>
      </c>
      <c r="AT64">
        <v>10.768452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73.222802999999999</v>
      </c>
      <c r="BA64">
        <f t="shared" si="1"/>
        <v>2452.2394770000001</v>
      </c>
      <c r="BD64">
        <v>5.1100000000000003</v>
      </c>
      <c r="BE64">
        <v>1.84</v>
      </c>
      <c r="BF64">
        <v>2.15</v>
      </c>
      <c r="BG64">
        <v>1.71</v>
      </c>
      <c r="BH64">
        <v>4.0199999999999996</v>
      </c>
      <c r="BI64">
        <v>1.27</v>
      </c>
      <c r="BJ64">
        <v>0.8</v>
      </c>
      <c r="BK64">
        <v>1.81</v>
      </c>
      <c r="BL64">
        <v>0</v>
      </c>
      <c r="BM64">
        <v>0.17</v>
      </c>
      <c r="BN64">
        <v>2.2400000000000002</v>
      </c>
      <c r="BO64">
        <v>3.61</v>
      </c>
      <c r="BP64">
        <v>0.26</v>
      </c>
      <c r="BQ64">
        <v>1.92</v>
      </c>
      <c r="BR64">
        <v>2.1</v>
      </c>
      <c r="BS64">
        <v>0.9</v>
      </c>
      <c r="BT64">
        <v>2.8428770000000001</v>
      </c>
      <c r="BU64">
        <v>1.2848599999999999</v>
      </c>
      <c r="BV64">
        <v>1.9524349999999999</v>
      </c>
      <c r="BW64">
        <v>1.8598980000000001</v>
      </c>
      <c r="BX64">
        <v>1.875907</v>
      </c>
      <c r="BY64">
        <v>2.5697209999999999</v>
      </c>
      <c r="BZ64">
        <v>1.271156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5.0880489999999998</v>
      </c>
      <c r="CK64">
        <v>1.790638</v>
      </c>
      <c r="CL64">
        <v>1.855261</v>
      </c>
      <c r="CM64">
        <v>3.362412</v>
      </c>
      <c r="CN64">
        <v>1.6960170000000001</v>
      </c>
      <c r="CO64">
        <v>4.1115539999999999</v>
      </c>
      <c r="CP64">
        <v>4.0770879999999998</v>
      </c>
      <c r="CQ64">
        <v>3.2892429999999999</v>
      </c>
      <c r="CR64">
        <v>0.79042900000000005</v>
      </c>
      <c r="CS64">
        <v>2.6747749999999999</v>
      </c>
      <c r="CT64">
        <v>0</v>
      </c>
      <c r="CU64">
        <v>0</v>
      </c>
      <c r="CV64">
        <v>0</v>
      </c>
      <c r="CW64">
        <v>0.92048300000000005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73.222802999999999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656.03556400000002</v>
      </c>
      <c r="L65">
        <v>493.48541499999999</v>
      </c>
      <c r="M65">
        <v>88.961607999999998</v>
      </c>
      <c r="N65">
        <v>114.08019400000001</v>
      </c>
      <c r="O65">
        <v>119.47385</v>
      </c>
      <c r="P65">
        <v>117.757136</v>
      </c>
      <c r="Q65">
        <v>20.644033</v>
      </c>
      <c r="R65">
        <v>39.953834000000001</v>
      </c>
      <c r="S65">
        <v>24.932994000000001</v>
      </c>
      <c r="T65">
        <v>0.53614399999999995</v>
      </c>
      <c r="U65">
        <v>334.10866499999997</v>
      </c>
      <c r="V65">
        <v>17.367332000000001</v>
      </c>
      <c r="W65">
        <v>38.936501</v>
      </c>
      <c r="X65">
        <v>74.017838999999995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8.7544660000000007</v>
      </c>
      <c r="AG65">
        <v>43.436855000000001</v>
      </c>
      <c r="AH65">
        <v>0</v>
      </c>
      <c r="AI65">
        <v>0</v>
      </c>
      <c r="AJ65">
        <v>0</v>
      </c>
      <c r="AK65">
        <v>52.247712</v>
      </c>
      <c r="AL65">
        <v>12.237487</v>
      </c>
      <c r="AM65">
        <v>0</v>
      </c>
      <c r="AN65">
        <v>0.60017500000000001</v>
      </c>
      <c r="AO65">
        <v>0</v>
      </c>
      <c r="AP65">
        <v>1.1037859999999999</v>
      </c>
      <c r="AQ65">
        <v>62.430138999999997</v>
      </c>
      <c r="AR65">
        <v>10.569696</v>
      </c>
      <c r="AS65">
        <v>12.878945</v>
      </c>
      <c r="AT65">
        <v>10.768452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73.272143</v>
      </c>
      <c r="BA65">
        <f t="shared" si="1"/>
        <v>2428.5909649999999</v>
      </c>
      <c r="BD65">
        <v>5.1100000000000003</v>
      </c>
      <c r="BE65">
        <v>1.84</v>
      </c>
      <c r="BF65">
        <v>2.15</v>
      </c>
      <c r="BG65">
        <v>1.71</v>
      </c>
      <c r="BH65">
        <v>4.0199999999999996</v>
      </c>
      <c r="BI65">
        <v>1.27</v>
      </c>
      <c r="BJ65">
        <v>0.8</v>
      </c>
      <c r="BK65">
        <v>1.88</v>
      </c>
      <c r="BL65">
        <v>0</v>
      </c>
      <c r="BM65">
        <v>0.17</v>
      </c>
      <c r="BN65">
        <v>2.2400000000000002</v>
      </c>
      <c r="BO65">
        <v>3.61</v>
      </c>
      <c r="BP65">
        <v>0.26</v>
      </c>
      <c r="BQ65">
        <v>1.92</v>
      </c>
      <c r="BR65">
        <v>2.1</v>
      </c>
      <c r="BS65">
        <v>0.9</v>
      </c>
      <c r="BT65">
        <v>2.8428770000000001</v>
      </c>
      <c r="BU65">
        <v>1.2848599999999999</v>
      </c>
      <c r="BV65">
        <v>1.931775</v>
      </c>
      <c r="BW65">
        <v>1.8598980000000001</v>
      </c>
      <c r="BX65">
        <v>1.875907</v>
      </c>
      <c r="BY65">
        <v>2.5697209999999999</v>
      </c>
      <c r="BZ65">
        <v>1.271156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5.0880489999999998</v>
      </c>
      <c r="CK65">
        <v>1.790638</v>
      </c>
      <c r="CL65">
        <v>1.855261</v>
      </c>
      <c r="CM65">
        <v>3.362412</v>
      </c>
      <c r="CN65">
        <v>1.6960170000000001</v>
      </c>
      <c r="CO65">
        <v>4.1115539999999999</v>
      </c>
      <c r="CP65">
        <v>4.0770879999999998</v>
      </c>
      <c r="CQ65">
        <v>3.2892429999999999</v>
      </c>
      <c r="CR65">
        <v>0.79042900000000005</v>
      </c>
      <c r="CS65">
        <v>2.6747749999999999</v>
      </c>
      <c r="CT65">
        <v>0</v>
      </c>
      <c r="CU65">
        <v>0</v>
      </c>
      <c r="CV65">
        <v>0</v>
      </c>
      <c r="CW65">
        <v>0.92048300000000005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73.272143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656.03556400000002</v>
      </c>
      <c r="L66">
        <v>493.48541499999999</v>
      </c>
      <c r="M66">
        <v>88.961607999999998</v>
      </c>
      <c r="N66">
        <v>114.08019400000001</v>
      </c>
      <c r="O66">
        <v>119.47385</v>
      </c>
      <c r="P66">
        <v>117.757136</v>
      </c>
      <c r="Q66">
        <v>20.644033</v>
      </c>
      <c r="R66">
        <v>39.953834000000001</v>
      </c>
      <c r="S66">
        <v>24.932994000000001</v>
      </c>
      <c r="T66">
        <v>0.53614399999999995</v>
      </c>
      <c r="U66">
        <v>334.10866499999997</v>
      </c>
      <c r="V66">
        <v>17.367332000000001</v>
      </c>
      <c r="W66">
        <v>38.936501</v>
      </c>
      <c r="X66">
        <v>74.017838999999995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8.7544660000000007</v>
      </c>
      <c r="AG66">
        <v>43.436855000000001</v>
      </c>
      <c r="AH66">
        <v>0</v>
      </c>
      <c r="AI66">
        <v>0</v>
      </c>
      <c r="AJ66">
        <v>0</v>
      </c>
      <c r="AK66">
        <v>52.247712</v>
      </c>
      <c r="AL66">
        <v>2.4474969999999998</v>
      </c>
      <c r="AM66">
        <v>0</v>
      </c>
      <c r="AN66">
        <v>0.60017500000000001</v>
      </c>
      <c r="AO66">
        <v>0</v>
      </c>
      <c r="AP66">
        <v>1.8396440000000001</v>
      </c>
      <c r="AQ66">
        <v>62.430138999999997</v>
      </c>
      <c r="AR66">
        <v>10.569696</v>
      </c>
      <c r="AS66">
        <v>12.878945</v>
      </c>
      <c r="AT66">
        <v>10.768452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73.282143000000005</v>
      </c>
      <c r="BA66">
        <f t="shared" si="1"/>
        <v>2419.5468329999999</v>
      </c>
      <c r="BD66">
        <v>5.1100000000000003</v>
      </c>
      <c r="BE66">
        <v>1.84</v>
      </c>
      <c r="BF66">
        <v>2.15</v>
      </c>
      <c r="BG66">
        <v>1.71</v>
      </c>
      <c r="BH66">
        <v>4.0199999999999996</v>
      </c>
      <c r="BI66">
        <v>1.27</v>
      </c>
      <c r="BJ66">
        <v>0.8</v>
      </c>
      <c r="BK66">
        <v>1.89</v>
      </c>
      <c r="BL66">
        <v>0</v>
      </c>
      <c r="BM66">
        <v>0.17</v>
      </c>
      <c r="BN66">
        <v>2.2400000000000002</v>
      </c>
      <c r="BO66">
        <v>3.61</v>
      </c>
      <c r="BP66">
        <v>0.26</v>
      </c>
      <c r="BQ66">
        <v>1.92</v>
      </c>
      <c r="BR66">
        <v>2.1</v>
      </c>
      <c r="BS66">
        <v>0.9</v>
      </c>
      <c r="BT66">
        <v>2.8428770000000001</v>
      </c>
      <c r="BU66">
        <v>1.2848599999999999</v>
      </c>
      <c r="BV66">
        <v>1.931775</v>
      </c>
      <c r="BW66">
        <v>1.8598980000000001</v>
      </c>
      <c r="BX66">
        <v>1.875907</v>
      </c>
      <c r="BY66">
        <v>2.5697209999999999</v>
      </c>
      <c r="BZ66">
        <v>1.271156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5.0880489999999998</v>
      </c>
      <c r="CK66">
        <v>1.790638</v>
      </c>
      <c r="CL66">
        <v>1.855261</v>
      </c>
      <c r="CM66">
        <v>3.362412</v>
      </c>
      <c r="CN66">
        <v>1.6960170000000001</v>
      </c>
      <c r="CO66">
        <v>4.1115539999999999</v>
      </c>
      <c r="CP66">
        <v>4.0770879999999998</v>
      </c>
      <c r="CQ66">
        <v>3.2892429999999999</v>
      </c>
      <c r="CR66">
        <v>0.79042900000000005</v>
      </c>
      <c r="CS66">
        <v>2.6747749999999999</v>
      </c>
      <c r="CT66">
        <v>0</v>
      </c>
      <c r="CU66">
        <v>0</v>
      </c>
      <c r="CV66">
        <v>0</v>
      </c>
      <c r="CW66">
        <v>0.92048300000000005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73.282143000000005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656.03556400000002</v>
      </c>
      <c r="L67">
        <v>531.78141500000004</v>
      </c>
      <c r="M67">
        <v>88.961607999999998</v>
      </c>
      <c r="N67">
        <v>114.08019400000001</v>
      </c>
      <c r="O67">
        <v>119.47385</v>
      </c>
      <c r="P67">
        <v>117.757136</v>
      </c>
      <c r="Q67">
        <v>20.644033</v>
      </c>
      <c r="R67">
        <v>39.953834000000001</v>
      </c>
      <c r="S67">
        <v>24.932994000000001</v>
      </c>
      <c r="T67">
        <v>0.53614399999999995</v>
      </c>
      <c r="U67">
        <v>334.10866499999997</v>
      </c>
      <c r="V67">
        <v>17.367332000000001</v>
      </c>
      <c r="W67">
        <v>38.936501</v>
      </c>
      <c r="X67">
        <v>81.097886000000003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8.7544660000000007</v>
      </c>
      <c r="AG67">
        <v>43.436855000000001</v>
      </c>
      <c r="AH67">
        <v>2.8061389999999999</v>
      </c>
      <c r="AI67">
        <v>0</v>
      </c>
      <c r="AJ67">
        <v>0</v>
      </c>
      <c r="AK67">
        <v>52.247712</v>
      </c>
      <c r="AL67">
        <v>2.4474969999999998</v>
      </c>
      <c r="AM67">
        <v>0</v>
      </c>
      <c r="AN67">
        <v>0.60017500000000001</v>
      </c>
      <c r="AO67">
        <v>0</v>
      </c>
      <c r="AP67">
        <v>1.4717150000000001</v>
      </c>
      <c r="AQ67">
        <v>62.430138999999997</v>
      </c>
      <c r="AR67">
        <v>10.569696</v>
      </c>
      <c r="AS67">
        <v>12.878945</v>
      </c>
      <c r="AT67">
        <v>10.768452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73.303589000000002</v>
      </c>
      <c r="BA67">
        <f t="shared" si="1"/>
        <v>2467.3825359999996</v>
      </c>
      <c r="BD67">
        <v>5.1100000000000003</v>
      </c>
      <c r="BE67">
        <v>1.84</v>
      </c>
      <c r="BF67">
        <v>2.15</v>
      </c>
      <c r="BG67">
        <v>1.71</v>
      </c>
      <c r="BH67">
        <v>4.0199999999999996</v>
      </c>
      <c r="BI67">
        <v>1.27</v>
      </c>
      <c r="BJ67">
        <v>0.8</v>
      </c>
      <c r="BK67">
        <v>1.89</v>
      </c>
      <c r="BL67">
        <v>0</v>
      </c>
      <c r="BM67">
        <v>0.17</v>
      </c>
      <c r="BN67">
        <v>2.2400000000000002</v>
      </c>
      <c r="BO67">
        <v>3.61</v>
      </c>
      <c r="BP67">
        <v>0.26</v>
      </c>
      <c r="BQ67">
        <v>1.92</v>
      </c>
      <c r="BR67">
        <v>2.1</v>
      </c>
      <c r="BS67">
        <v>0.9</v>
      </c>
      <c r="BT67">
        <v>2.8428770000000001</v>
      </c>
      <c r="BU67">
        <v>1.2848599999999999</v>
      </c>
      <c r="BV67">
        <v>1.931775</v>
      </c>
      <c r="BW67">
        <v>1.8598980000000001</v>
      </c>
      <c r="BX67">
        <v>1.875907</v>
      </c>
      <c r="BY67">
        <v>2.5697209999999999</v>
      </c>
      <c r="BZ67">
        <v>1.271156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5.0880489999999998</v>
      </c>
      <c r="CK67">
        <v>1.790638</v>
      </c>
      <c r="CL67">
        <v>1.855261</v>
      </c>
      <c r="CM67">
        <v>3.362412</v>
      </c>
      <c r="CN67">
        <v>1.6960170000000001</v>
      </c>
      <c r="CO67">
        <v>4.1115539999999999</v>
      </c>
      <c r="CP67">
        <v>4.0770879999999998</v>
      </c>
      <c r="CQ67">
        <v>3.2892429999999999</v>
      </c>
      <c r="CR67">
        <v>0.79042900000000005</v>
      </c>
      <c r="CS67">
        <v>2.6747749999999999</v>
      </c>
      <c r="CT67">
        <v>0</v>
      </c>
      <c r="CU67">
        <v>0</v>
      </c>
      <c r="CV67">
        <v>2.1446E-2</v>
      </c>
      <c r="CW67">
        <v>0.92048300000000005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73.303589000000002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656.03556400000002</v>
      </c>
      <c r="L68">
        <v>531.78141500000004</v>
      </c>
      <c r="M68">
        <v>88.961607999999998</v>
      </c>
      <c r="N68">
        <v>114.08019400000001</v>
      </c>
      <c r="O68">
        <v>119.47385</v>
      </c>
      <c r="P68">
        <v>117.757136</v>
      </c>
      <c r="Q68">
        <v>20.644033</v>
      </c>
      <c r="R68">
        <v>39.953834000000001</v>
      </c>
      <c r="S68">
        <v>24.932994000000001</v>
      </c>
      <c r="T68">
        <v>0.53614399999999995</v>
      </c>
      <c r="U68">
        <v>334.10866499999997</v>
      </c>
      <c r="V68">
        <v>17.367332000000001</v>
      </c>
      <c r="W68">
        <v>38.936501</v>
      </c>
      <c r="X68">
        <v>90.956684999999993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2.6175320000000002</v>
      </c>
      <c r="AE68">
        <v>0</v>
      </c>
      <c r="AF68">
        <v>8.7544660000000007</v>
      </c>
      <c r="AG68">
        <v>43.436855000000001</v>
      </c>
      <c r="AH68">
        <v>19.642976000000001</v>
      </c>
      <c r="AI68">
        <v>0</v>
      </c>
      <c r="AJ68">
        <v>0</v>
      </c>
      <c r="AK68">
        <v>52.247712</v>
      </c>
      <c r="AL68">
        <v>2.4474969999999998</v>
      </c>
      <c r="AM68">
        <v>0</v>
      </c>
      <c r="AN68">
        <v>0.60017500000000001</v>
      </c>
      <c r="AO68">
        <v>0</v>
      </c>
      <c r="AP68">
        <v>1.1037859999999999</v>
      </c>
      <c r="AQ68">
        <v>62.430138999999997</v>
      </c>
      <c r="AR68">
        <v>10.569696</v>
      </c>
      <c r="AS68">
        <v>12.878945</v>
      </c>
      <c r="AT68">
        <v>10.768452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73.440305000000009</v>
      </c>
      <c r="BA68">
        <f t="shared" ref="BA68:BA99" si="4">SUM(B68:AZ68)</f>
        <v>2496.4644910000002</v>
      </c>
      <c r="BD68">
        <v>5.1100000000000003</v>
      </c>
      <c r="BE68">
        <v>1.84</v>
      </c>
      <c r="BF68">
        <v>2.15</v>
      </c>
      <c r="BG68">
        <v>1.71</v>
      </c>
      <c r="BH68">
        <v>4.0199999999999996</v>
      </c>
      <c r="BI68">
        <v>1.27</v>
      </c>
      <c r="BJ68">
        <v>0.8</v>
      </c>
      <c r="BK68">
        <v>1.89</v>
      </c>
      <c r="BL68">
        <v>0</v>
      </c>
      <c r="BM68">
        <v>0.17</v>
      </c>
      <c r="BN68">
        <v>2.2400000000000002</v>
      </c>
      <c r="BO68">
        <v>3.61</v>
      </c>
      <c r="BP68">
        <v>0.26</v>
      </c>
      <c r="BQ68">
        <v>1.92</v>
      </c>
      <c r="BR68">
        <v>2.1</v>
      </c>
      <c r="BS68">
        <v>0.9</v>
      </c>
      <c r="BT68">
        <v>2.8428770000000001</v>
      </c>
      <c r="BU68">
        <v>1.2848599999999999</v>
      </c>
      <c r="BV68">
        <v>1.931775</v>
      </c>
      <c r="BW68">
        <v>1.8598980000000001</v>
      </c>
      <c r="BX68">
        <v>1.875907</v>
      </c>
      <c r="BY68">
        <v>2.5697209999999999</v>
      </c>
      <c r="BZ68">
        <v>1.271156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5.0880489999999998</v>
      </c>
      <c r="CK68">
        <v>1.790638</v>
      </c>
      <c r="CL68">
        <v>1.855261</v>
      </c>
      <c r="CM68">
        <v>3.362412</v>
      </c>
      <c r="CN68">
        <v>1.6960170000000001</v>
      </c>
      <c r="CO68">
        <v>4.1115539999999999</v>
      </c>
      <c r="CP68">
        <v>4.0770879999999998</v>
      </c>
      <c r="CQ68">
        <v>3.2892429999999999</v>
      </c>
      <c r="CR68">
        <v>0.79042900000000005</v>
      </c>
      <c r="CS68">
        <v>2.6747749999999999</v>
      </c>
      <c r="CT68">
        <v>0</v>
      </c>
      <c r="CU68">
        <v>0</v>
      </c>
      <c r="CV68">
        <v>0.158162</v>
      </c>
      <c r="CW68">
        <v>0.92048300000000005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73.440305000000009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656.03556400000002</v>
      </c>
      <c r="L69">
        <v>579.65141500000004</v>
      </c>
      <c r="M69">
        <v>88.961607999999998</v>
      </c>
      <c r="N69">
        <v>114.08019400000001</v>
      </c>
      <c r="O69">
        <v>119.47385</v>
      </c>
      <c r="P69">
        <v>117.757136</v>
      </c>
      <c r="Q69">
        <v>20.644033</v>
      </c>
      <c r="R69">
        <v>39.953834000000001</v>
      </c>
      <c r="S69">
        <v>24.932994000000001</v>
      </c>
      <c r="T69">
        <v>0.53614399999999995</v>
      </c>
      <c r="U69">
        <v>334.10866499999997</v>
      </c>
      <c r="V69">
        <v>17.367332000000001</v>
      </c>
      <c r="W69">
        <v>38.936501</v>
      </c>
      <c r="X69">
        <v>94.150716000000003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8.3761010000000002</v>
      </c>
      <c r="AE69">
        <v>0</v>
      </c>
      <c r="AF69">
        <v>8.7544660000000007</v>
      </c>
      <c r="AG69">
        <v>43.436855000000001</v>
      </c>
      <c r="AH69">
        <v>46.207762000000002</v>
      </c>
      <c r="AI69">
        <v>0</v>
      </c>
      <c r="AJ69">
        <v>0</v>
      </c>
      <c r="AK69">
        <v>52.247712</v>
      </c>
      <c r="AL69">
        <v>2.4474969999999998</v>
      </c>
      <c r="AM69">
        <v>0</v>
      </c>
      <c r="AN69">
        <v>0.60017500000000001</v>
      </c>
      <c r="AO69">
        <v>0</v>
      </c>
      <c r="AP69">
        <v>1.1037859999999999</v>
      </c>
      <c r="AQ69">
        <v>62.430138999999997</v>
      </c>
      <c r="AR69">
        <v>10.569696</v>
      </c>
      <c r="AS69">
        <v>12.878945</v>
      </c>
      <c r="AT69">
        <v>10.768452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73.472082</v>
      </c>
      <c r="BA69">
        <f t="shared" si="4"/>
        <v>2579.8836539999993</v>
      </c>
      <c r="BD69">
        <v>5.1100000000000003</v>
      </c>
      <c r="BE69">
        <v>1.84</v>
      </c>
      <c r="BF69">
        <v>2.15</v>
      </c>
      <c r="BG69">
        <v>1.54</v>
      </c>
      <c r="BH69">
        <v>4.0199999999999996</v>
      </c>
      <c r="BI69">
        <v>1.27</v>
      </c>
      <c r="BJ69">
        <v>0.8</v>
      </c>
      <c r="BK69">
        <v>1.89</v>
      </c>
      <c r="BL69">
        <v>0</v>
      </c>
      <c r="BM69">
        <v>0.16</v>
      </c>
      <c r="BN69">
        <v>2.2400000000000002</v>
      </c>
      <c r="BO69">
        <v>3.61</v>
      </c>
      <c r="BP69">
        <v>0.26</v>
      </c>
      <c r="BQ69">
        <v>1.92</v>
      </c>
      <c r="BR69">
        <v>2.1</v>
      </c>
      <c r="BS69">
        <v>0.9</v>
      </c>
      <c r="BT69">
        <v>2.8428770000000001</v>
      </c>
      <c r="BU69">
        <v>1.2848599999999999</v>
      </c>
      <c r="BV69">
        <v>1.931775</v>
      </c>
      <c r="BW69">
        <v>1.8598980000000001</v>
      </c>
      <c r="BX69">
        <v>1.875907</v>
      </c>
      <c r="BY69">
        <v>2.5697209999999999</v>
      </c>
      <c r="BZ69">
        <v>1.271156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5.0880489999999998</v>
      </c>
      <c r="CK69">
        <v>1.790638</v>
      </c>
      <c r="CL69">
        <v>1.855261</v>
      </c>
      <c r="CM69">
        <v>3.362412</v>
      </c>
      <c r="CN69">
        <v>1.6960170000000001</v>
      </c>
      <c r="CO69">
        <v>4.1115539999999999</v>
      </c>
      <c r="CP69">
        <v>4.0770879999999998</v>
      </c>
      <c r="CQ69">
        <v>3.2892429999999999</v>
      </c>
      <c r="CR69">
        <v>0.79042900000000005</v>
      </c>
      <c r="CS69">
        <v>2.6747749999999999</v>
      </c>
      <c r="CT69">
        <v>0</v>
      </c>
      <c r="CU69">
        <v>0</v>
      </c>
      <c r="CV69">
        <v>0.36993900000000002</v>
      </c>
      <c r="CW69">
        <v>0.92048300000000005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73.472082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656.03556400000002</v>
      </c>
      <c r="L70">
        <v>625.11795800000004</v>
      </c>
      <c r="M70">
        <v>88.961607999999998</v>
      </c>
      <c r="N70">
        <v>114.08019400000001</v>
      </c>
      <c r="O70">
        <v>119.47385</v>
      </c>
      <c r="P70">
        <v>117.757136</v>
      </c>
      <c r="Q70">
        <v>20.644033</v>
      </c>
      <c r="R70">
        <v>39.953834000000001</v>
      </c>
      <c r="S70">
        <v>24.932994000000001</v>
      </c>
      <c r="T70">
        <v>0.53614399999999995</v>
      </c>
      <c r="U70">
        <v>334.10866499999997</v>
      </c>
      <c r="V70">
        <v>17.367332000000001</v>
      </c>
      <c r="W70">
        <v>38.936501</v>
      </c>
      <c r="X70">
        <v>94.150716000000003</v>
      </c>
      <c r="Y70">
        <v>0</v>
      </c>
      <c r="Z70">
        <v>0</v>
      </c>
      <c r="AA70">
        <v>0</v>
      </c>
      <c r="AB70">
        <v>3.9866139999999999</v>
      </c>
      <c r="AC70">
        <v>9.6002709999999993</v>
      </c>
      <c r="AD70">
        <v>8.5069780000000002</v>
      </c>
      <c r="AE70">
        <v>16.286522999999999</v>
      </c>
      <c r="AF70">
        <v>8.7544660000000007</v>
      </c>
      <c r="AG70">
        <v>43.436855000000001</v>
      </c>
      <c r="AH70">
        <v>60.799686999999999</v>
      </c>
      <c r="AI70">
        <v>0</v>
      </c>
      <c r="AJ70">
        <v>0</v>
      </c>
      <c r="AK70">
        <v>52.247712</v>
      </c>
      <c r="AL70">
        <v>2.4474969999999998</v>
      </c>
      <c r="AM70">
        <v>0</v>
      </c>
      <c r="AN70">
        <v>0.60017500000000001</v>
      </c>
      <c r="AO70">
        <v>0</v>
      </c>
      <c r="AP70">
        <v>1.1037859999999999</v>
      </c>
      <c r="AQ70">
        <v>62.430138999999997</v>
      </c>
      <c r="AR70">
        <v>10.569696</v>
      </c>
      <c r="AS70">
        <v>12.878945</v>
      </c>
      <c r="AT70">
        <v>10.768452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73.977781000000007</v>
      </c>
      <c r="BA70">
        <f t="shared" si="4"/>
        <v>2670.4521060000002</v>
      </c>
      <c r="BD70">
        <v>5.1100000000000003</v>
      </c>
      <c r="BE70">
        <v>1.84</v>
      </c>
      <c r="BF70">
        <v>2.15</v>
      </c>
      <c r="BG70">
        <v>1.54</v>
      </c>
      <c r="BH70">
        <v>4.0199999999999996</v>
      </c>
      <c r="BI70">
        <v>1.27</v>
      </c>
      <c r="BJ70">
        <v>0.8</v>
      </c>
      <c r="BK70">
        <v>1.89</v>
      </c>
      <c r="BL70">
        <v>0</v>
      </c>
      <c r="BM70">
        <v>0.16</v>
      </c>
      <c r="BN70">
        <v>2.2400000000000002</v>
      </c>
      <c r="BO70">
        <v>3.61</v>
      </c>
      <c r="BP70">
        <v>0.26</v>
      </c>
      <c r="BQ70">
        <v>1.92</v>
      </c>
      <c r="BR70">
        <v>2.1</v>
      </c>
      <c r="BS70">
        <v>0.9</v>
      </c>
      <c r="BT70">
        <v>2.8428770000000001</v>
      </c>
      <c r="BU70">
        <v>1.2848599999999999</v>
      </c>
      <c r="BV70">
        <v>1.931775</v>
      </c>
      <c r="BW70">
        <v>1.8598980000000001</v>
      </c>
      <c r="BX70">
        <v>1.875907</v>
      </c>
      <c r="BY70">
        <v>2.5697209999999999</v>
      </c>
      <c r="BZ70">
        <v>1.271156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5.0880489999999998</v>
      </c>
      <c r="CK70">
        <v>1.790638</v>
      </c>
      <c r="CL70">
        <v>1.855261</v>
      </c>
      <c r="CM70">
        <v>3.362412</v>
      </c>
      <c r="CN70">
        <v>1.6960170000000001</v>
      </c>
      <c r="CO70">
        <v>4.1115539999999999</v>
      </c>
      <c r="CP70">
        <v>4.0770879999999998</v>
      </c>
      <c r="CQ70">
        <v>3.2892429999999999</v>
      </c>
      <c r="CR70">
        <v>0.79042900000000005</v>
      </c>
      <c r="CS70">
        <v>2.6747749999999999</v>
      </c>
      <c r="CT70">
        <v>6.6060999999999995E-2</v>
      </c>
      <c r="CU70">
        <v>0.32168600000000003</v>
      </c>
      <c r="CV70">
        <v>0.48789100000000002</v>
      </c>
      <c r="CW70">
        <v>0.92048300000000005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73.977781000000007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656.03556400000002</v>
      </c>
      <c r="L71">
        <v>625.11795800000004</v>
      </c>
      <c r="M71">
        <v>88.961607999999998</v>
      </c>
      <c r="N71">
        <v>114.08019400000001</v>
      </c>
      <c r="O71">
        <v>119.47385</v>
      </c>
      <c r="P71">
        <v>117.757136</v>
      </c>
      <c r="Q71">
        <v>20.644033</v>
      </c>
      <c r="R71">
        <v>39.953834000000001</v>
      </c>
      <c r="S71">
        <v>24.932994000000001</v>
      </c>
      <c r="T71">
        <v>0.53614399999999995</v>
      </c>
      <c r="U71">
        <v>334.10866499999997</v>
      </c>
      <c r="V71">
        <v>17.367332000000001</v>
      </c>
      <c r="W71">
        <v>38.064788</v>
      </c>
      <c r="X71">
        <v>94.150716000000003</v>
      </c>
      <c r="Y71">
        <v>0</v>
      </c>
      <c r="Z71">
        <v>1.05314</v>
      </c>
      <c r="AA71">
        <v>3.6304609999999999</v>
      </c>
      <c r="AB71">
        <v>13.022938</v>
      </c>
      <c r="AC71">
        <v>9.6002709999999993</v>
      </c>
      <c r="AD71">
        <v>18.060967999999999</v>
      </c>
      <c r="AE71">
        <v>32.573045999999998</v>
      </c>
      <c r="AF71">
        <v>17.508931</v>
      </c>
      <c r="AG71">
        <v>43.436855000000001</v>
      </c>
      <c r="AH71">
        <v>69.311643000000004</v>
      </c>
      <c r="AI71">
        <v>0</v>
      </c>
      <c r="AJ71">
        <v>0</v>
      </c>
      <c r="AK71">
        <v>52.247712</v>
      </c>
      <c r="AL71">
        <v>2.4474969999999998</v>
      </c>
      <c r="AM71">
        <v>0</v>
      </c>
      <c r="AN71">
        <v>0.60017500000000001</v>
      </c>
      <c r="AO71">
        <v>0</v>
      </c>
      <c r="AP71">
        <v>1.1037859999999999</v>
      </c>
      <c r="AQ71">
        <v>62.430138999999997</v>
      </c>
      <c r="AR71">
        <v>26.424240000000001</v>
      </c>
      <c r="AS71">
        <v>23.182100999999999</v>
      </c>
      <c r="AT71">
        <v>10.768452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74.779055999999983</v>
      </c>
      <c r="BA71">
        <f t="shared" si="4"/>
        <v>2753.3662269999995</v>
      </c>
      <c r="BD71">
        <v>5.1100000000000003</v>
      </c>
      <c r="BE71">
        <v>1.84</v>
      </c>
      <c r="BF71">
        <v>2.15</v>
      </c>
      <c r="BG71">
        <v>1.54</v>
      </c>
      <c r="BH71">
        <v>4.0199999999999996</v>
      </c>
      <c r="BI71">
        <v>1.27</v>
      </c>
      <c r="BJ71">
        <v>0.8</v>
      </c>
      <c r="BK71">
        <v>1.89</v>
      </c>
      <c r="BL71">
        <v>0</v>
      </c>
      <c r="BM71">
        <v>0.16</v>
      </c>
      <c r="BN71">
        <v>2.2400000000000002</v>
      </c>
      <c r="BO71">
        <v>3.61</v>
      </c>
      <c r="BP71">
        <v>0.26</v>
      </c>
      <c r="BQ71">
        <v>1.92</v>
      </c>
      <c r="BR71">
        <v>2.1</v>
      </c>
      <c r="BS71">
        <v>0.9</v>
      </c>
      <c r="BT71">
        <v>2.8428770000000001</v>
      </c>
      <c r="BU71">
        <v>1.2848599999999999</v>
      </c>
      <c r="BV71">
        <v>1.931775</v>
      </c>
      <c r="BW71">
        <v>1.8598980000000001</v>
      </c>
      <c r="BX71">
        <v>1.875907</v>
      </c>
      <c r="BY71">
        <v>2.5697209999999999</v>
      </c>
      <c r="BZ71">
        <v>1.271156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5.0880489999999998</v>
      </c>
      <c r="CK71">
        <v>1.790638</v>
      </c>
      <c r="CL71">
        <v>1.855261</v>
      </c>
      <c r="CM71">
        <v>3.362412</v>
      </c>
      <c r="CN71">
        <v>1.6960170000000001</v>
      </c>
      <c r="CO71">
        <v>4.1115539999999999</v>
      </c>
      <c r="CP71">
        <v>4.0770879999999998</v>
      </c>
      <c r="CQ71">
        <v>3.2892429999999999</v>
      </c>
      <c r="CR71">
        <v>0.79042900000000005</v>
      </c>
      <c r="CS71">
        <v>2.6747749999999999</v>
      </c>
      <c r="CT71">
        <v>0.47863099999999997</v>
      </c>
      <c r="CU71">
        <v>0.64337299999999997</v>
      </c>
      <c r="CV71">
        <v>0.55490899999999999</v>
      </c>
      <c r="CW71">
        <v>0.92048300000000005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74.779055999999983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656.03556400000002</v>
      </c>
      <c r="L72">
        <v>625.11795800000004</v>
      </c>
      <c r="M72">
        <v>88.961607999999998</v>
      </c>
      <c r="N72">
        <v>114.08019400000001</v>
      </c>
      <c r="O72">
        <v>119.47385</v>
      </c>
      <c r="P72">
        <v>117.757136</v>
      </c>
      <c r="Q72">
        <v>20.644033</v>
      </c>
      <c r="R72">
        <v>39.953834000000001</v>
      </c>
      <c r="S72">
        <v>24.932994000000001</v>
      </c>
      <c r="T72">
        <v>0.53614399999999995</v>
      </c>
      <c r="U72">
        <v>334.10866499999997</v>
      </c>
      <c r="V72">
        <v>17.367332000000001</v>
      </c>
      <c r="W72">
        <v>38.064788</v>
      </c>
      <c r="X72">
        <v>94.150716000000003</v>
      </c>
      <c r="Y72">
        <v>0</v>
      </c>
      <c r="Z72">
        <v>6.8454100000000002</v>
      </c>
      <c r="AA72">
        <v>17.017785</v>
      </c>
      <c r="AB72">
        <v>13.022938</v>
      </c>
      <c r="AC72">
        <v>19.21949</v>
      </c>
      <c r="AD72">
        <v>27.091452</v>
      </c>
      <c r="AE72">
        <v>32.573045999999998</v>
      </c>
      <c r="AF72">
        <v>26.263397000000001</v>
      </c>
      <c r="AG72">
        <v>43.436855000000001</v>
      </c>
      <c r="AH72">
        <v>92.415524000000005</v>
      </c>
      <c r="AI72">
        <v>5.0512420000000002</v>
      </c>
      <c r="AJ72">
        <v>0</v>
      </c>
      <c r="AK72">
        <v>52.247712</v>
      </c>
      <c r="AL72">
        <v>2.4474969999999998</v>
      </c>
      <c r="AM72">
        <v>3.9607640000000002</v>
      </c>
      <c r="AN72">
        <v>0.60017500000000001</v>
      </c>
      <c r="AO72">
        <v>0</v>
      </c>
      <c r="AP72">
        <v>1.1037859999999999</v>
      </c>
      <c r="AQ72">
        <v>62.430138999999997</v>
      </c>
      <c r="AR72">
        <v>26.424240000000001</v>
      </c>
      <c r="AS72">
        <v>23.182100999999999</v>
      </c>
      <c r="AT72">
        <v>10.768452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75.28571199999999</v>
      </c>
      <c r="BA72">
        <f t="shared" si="4"/>
        <v>2832.572533</v>
      </c>
      <c r="BD72">
        <v>5.1100000000000003</v>
      </c>
      <c r="BE72">
        <v>1.84</v>
      </c>
      <c r="BF72">
        <v>2.15</v>
      </c>
      <c r="BG72">
        <v>1.54</v>
      </c>
      <c r="BH72">
        <v>4.0199999999999996</v>
      </c>
      <c r="BI72">
        <v>1.27</v>
      </c>
      <c r="BJ72">
        <v>0.8</v>
      </c>
      <c r="BK72">
        <v>1.89</v>
      </c>
      <c r="BL72">
        <v>0</v>
      </c>
      <c r="BM72">
        <v>0.16</v>
      </c>
      <c r="BN72">
        <v>2.2400000000000002</v>
      </c>
      <c r="BO72">
        <v>3.61</v>
      </c>
      <c r="BP72">
        <v>0.26</v>
      </c>
      <c r="BQ72">
        <v>1.92</v>
      </c>
      <c r="BR72">
        <v>2.1</v>
      </c>
      <c r="BS72">
        <v>0.9</v>
      </c>
      <c r="BT72">
        <v>2.8428770000000001</v>
      </c>
      <c r="BU72">
        <v>1.2848599999999999</v>
      </c>
      <c r="BV72">
        <v>1.931775</v>
      </c>
      <c r="BW72">
        <v>1.8598980000000001</v>
      </c>
      <c r="BX72">
        <v>1.875907</v>
      </c>
      <c r="BY72">
        <v>2.5697209999999999</v>
      </c>
      <c r="BZ72">
        <v>1.271156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5.0880489999999998</v>
      </c>
      <c r="CK72">
        <v>1.790638</v>
      </c>
      <c r="CL72">
        <v>1.855261</v>
      </c>
      <c r="CM72">
        <v>3.362412</v>
      </c>
      <c r="CN72">
        <v>1.6960170000000001</v>
      </c>
      <c r="CO72">
        <v>4.1115539999999999</v>
      </c>
      <c r="CP72">
        <v>4.0770879999999998</v>
      </c>
      <c r="CQ72">
        <v>3.2892429999999999</v>
      </c>
      <c r="CR72">
        <v>0.79042900000000005</v>
      </c>
      <c r="CS72">
        <v>2.6747749999999999</v>
      </c>
      <c r="CT72">
        <v>0.47863099999999997</v>
      </c>
      <c r="CU72">
        <v>0.965059</v>
      </c>
      <c r="CV72">
        <v>0.73987899999999995</v>
      </c>
      <c r="CW72">
        <v>0.92048300000000005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75.28571199999999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656.03556400000002</v>
      </c>
      <c r="L73">
        <v>625.11795800000004</v>
      </c>
      <c r="M73">
        <v>88.961607999999998</v>
      </c>
      <c r="N73">
        <v>114.08019400000001</v>
      </c>
      <c r="O73">
        <v>119.47385</v>
      </c>
      <c r="P73">
        <v>117.757136</v>
      </c>
      <c r="Q73">
        <v>20.644033</v>
      </c>
      <c r="R73">
        <v>39.953834000000001</v>
      </c>
      <c r="S73">
        <v>24.932994000000001</v>
      </c>
      <c r="T73">
        <v>0.53614399999999995</v>
      </c>
      <c r="U73">
        <v>334.10866499999997</v>
      </c>
      <c r="V73">
        <v>17.367332000000001</v>
      </c>
      <c r="W73">
        <v>38.064788</v>
      </c>
      <c r="X73">
        <v>94.150716000000003</v>
      </c>
      <c r="Y73">
        <v>0</v>
      </c>
      <c r="Z73">
        <v>12.549215999999999</v>
      </c>
      <c r="AA73">
        <v>26.901714999999999</v>
      </c>
      <c r="AB73">
        <v>26.258495</v>
      </c>
      <c r="AC73">
        <v>19.200541999999999</v>
      </c>
      <c r="AD73">
        <v>27.091452</v>
      </c>
      <c r="AE73">
        <v>48.986806999999999</v>
      </c>
      <c r="AF73">
        <v>29.473368000000001</v>
      </c>
      <c r="AG73">
        <v>43.436855000000001</v>
      </c>
      <c r="AH73">
        <v>130.953172</v>
      </c>
      <c r="AI73">
        <v>16.416537999999999</v>
      </c>
      <c r="AJ73">
        <v>0</v>
      </c>
      <c r="AK73">
        <v>52.247712</v>
      </c>
      <c r="AL73">
        <v>2.4474969999999998</v>
      </c>
      <c r="AM73">
        <v>15.684625</v>
      </c>
      <c r="AN73">
        <v>0.60017500000000001</v>
      </c>
      <c r="AO73">
        <v>0</v>
      </c>
      <c r="AP73">
        <v>1.1037859999999999</v>
      </c>
      <c r="AQ73">
        <v>62.430138999999997</v>
      </c>
      <c r="AR73">
        <v>10.569696</v>
      </c>
      <c r="AS73">
        <v>23.182100999999999</v>
      </c>
      <c r="AT73">
        <v>10.768452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75.91568199999999</v>
      </c>
      <c r="BA73">
        <f t="shared" si="4"/>
        <v>2927.4028410000001</v>
      </c>
      <c r="BD73">
        <v>5.1100000000000003</v>
      </c>
      <c r="BE73">
        <v>1.84</v>
      </c>
      <c r="BF73">
        <v>2.15</v>
      </c>
      <c r="BG73">
        <v>1.54</v>
      </c>
      <c r="BH73">
        <v>4.0199999999999996</v>
      </c>
      <c r="BI73">
        <v>1.27</v>
      </c>
      <c r="BJ73">
        <v>0.8</v>
      </c>
      <c r="BK73">
        <v>1.89</v>
      </c>
      <c r="BL73">
        <v>0</v>
      </c>
      <c r="BM73">
        <v>0.16</v>
      </c>
      <c r="BN73">
        <v>2.2400000000000002</v>
      </c>
      <c r="BO73">
        <v>3.61</v>
      </c>
      <c r="BP73">
        <v>0.26</v>
      </c>
      <c r="BQ73">
        <v>1.92</v>
      </c>
      <c r="BR73">
        <v>2.1</v>
      </c>
      <c r="BS73">
        <v>0.9</v>
      </c>
      <c r="BT73">
        <v>2.8428770000000001</v>
      </c>
      <c r="BU73">
        <v>1.2848599999999999</v>
      </c>
      <c r="BV73">
        <v>1.931775</v>
      </c>
      <c r="BW73">
        <v>1.8598980000000001</v>
      </c>
      <c r="BX73">
        <v>1.875907</v>
      </c>
      <c r="BY73">
        <v>2.5697209999999999</v>
      </c>
      <c r="BZ73">
        <v>1.271156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5.0880489999999998</v>
      </c>
      <c r="CK73">
        <v>1.790638</v>
      </c>
      <c r="CL73">
        <v>1.855261</v>
      </c>
      <c r="CM73">
        <v>3.362412</v>
      </c>
      <c r="CN73">
        <v>1.6960170000000001</v>
      </c>
      <c r="CO73">
        <v>4.1115539999999999</v>
      </c>
      <c r="CP73">
        <v>4.0770879999999998</v>
      </c>
      <c r="CQ73">
        <v>3.2892429999999999</v>
      </c>
      <c r="CR73">
        <v>0.79042900000000005</v>
      </c>
      <c r="CS73">
        <v>2.6747749999999999</v>
      </c>
      <c r="CT73">
        <v>0.47863099999999997</v>
      </c>
      <c r="CU73">
        <v>1.2867459999999999</v>
      </c>
      <c r="CV73">
        <v>1.048162</v>
      </c>
      <c r="CW73">
        <v>0.92048300000000005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75.91568199999999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656.03556400000002</v>
      </c>
      <c r="L74">
        <v>625.11795800000004</v>
      </c>
      <c r="M74">
        <v>88.961607999999998</v>
      </c>
      <c r="N74">
        <v>114.08019400000001</v>
      </c>
      <c r="O74">
        <v>119.47385</v>
      </c>
      <c r="P74">
        <v>117.757136</v>
      </c>
      <c r="Q74">
        <v>20.644033</v>
      </c>
      <c r="R74">
        <v>39.953834000000001</v>
      </c>
      <c r="S74">
        <v>24.932994000000001</v>
      </c>
      <c r="T74">
        <v>0.53614399999999995</v>
      </c>
      <c r="U74">
        <v>334.10866499999997</v>
      </c>
      <c r="V74">
        <v>17.367332000000001</v>
      </c>
      <c r="W74">
        <v>38.064788</v>
      </c>
      <c r="X74">
        <v>94.150716000000003</v>
      </c>
      <c r="Y74">
        <v>0</v>
      </c>
      <c r="Z74">
        <v>12.549215999999999</v>
      </c>
      <c r="AA74">
        <v>26.901714999999999</v>
      </c>
      <c r="AB74">
        <v>26.258495</v>
      </c>
      <c r="AC74">
        <v>28.800813000000002</v>
      </c>
      <c r="AD74">
        <v>27.091452</v>
      </c>
      <c r="AE74">
        <v>49.027523000000002</v>
      </c>
      <c r="AF74">
        <v>29.473368000000001</v>
      </c>
      <c r="AG74">
        <v>43.436855000000001</v>
      </c>
      <c r="AH74">
        <v>138.62328600000001</v>
      </c>
      <c r="AI74">
        <v>16.416537999999999</v>
      </c>
      <c r="AJ74">
        <v>0</v>
      </c>
      <c r="AK74">
        <v>52.247712</v>
      </c>
      <c r="AL74">
        <v>2.4474969999999998</v>
      </c>
      <c r="AM74">
        <v>15.684625</v>
      </c>
      <c r="AN74">
        <v>0.60017500000000001</v>
      </c>
      <c r="AO74">
        <v>0</v>
      </c>
      <c r="AP74">
        <v>1.1037859999999999</v>
      </c>
      <c r="AQ74">
        <v>62.430138999999997</v>
      </c>
      <c r="AR74">
        <v>10.569696</v>
      </c>
      <c r="AS74">
        <v>23.182100999999999</v>
      </c>
      <c r="AT74">
        <v>10.768452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75.961253999999983</v>
      </c>
      <c r="BA74">
        <f t="shared" si="4"/>
        <v>2944.7595139999999</v>
      </c>
      <c r="BD74">
        <v>5.1100000000000003</v>
      </c>
      <c r="BE74">
        <v>1.84</v>
      </c>
      <c r="BF74">
        <v>2.15</v>
      </c>
      <c r="BG74">
        <v>1.54</v>
      </c>
      <c r="BH74">
        <v>4.0199999999999996</v>
      </c>
      <c r="BI74">
        <v>1.27</v>
      </c>
      <c r="BJ74">
        <v>0.8</v>
      </c>
      <c r="BK74">
        <v>1.89</v>
      </c>
      <c r="BL74">
        <v>0</v>
      </c>
      <c r="BM74">
        <v>0.16</v>
      </c>
      <c r="BN74">
        <v>2.2400000000000002</v>
      </c>
      <c r="BO74">
        <v>3.61</v>
      </c>
      <c r="BP74">
        <v>0.26</v>
      </c>
      <c r="BQ74">
        <v>1.92</v>
      </c>
      <c r="BR74">
        <v>2.1</v>
      </c>
      <c r="BS74">
        <v>0.9</v>
      </c>
      <c r="BT74">
        <v>2.8428770000000001</v>
      </c>
      <c r="BU74">
        <v>1.2848599999999999</v>
      </c>
      <c r="BV74">
        <v>1.931775</v>
      </c>
      <c r="BW74">
        <v>1.8598980000000001</v>
      </c>
      <c r="BX74">
        <v>1.875907</v>
      </c>
      <c r="BY74">
        <v>2.5697209999999999</v>
      </c>
      <c r="BZ74">
        <v>1.271156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5.0880489999999998</v>
      </c>
      <c r="CK74">
        <v>1.790638</v>
      </c>
      <c r="CL74">
        <v>1.855261</v>
      </c>
      <c r="CM74">
        <v>3.362412</v>
      </c>
      <c r="CN74">
        <v>1.6960170000000001</v>
      </c>
      <c r="CO74">
        <v>4.1115539999999999</v>
      </c>
      <c r="CP74">
        <v>4.0770879999999998</v>
      </c>
      <c r="CQ74">
        <v>3.2892429999999999</v>
      </c>
      <c r="CR74">
        <v>0.79042900000000005</v>
      </c>
      <c r="CS74">
        <v>2.6747749999999999</v>
      </c>
      <c r="CT74">
        <v>0.47863099999999997</v>
      </c>
      <c r="CU74">
        <v>1.2867459999999999</v>
      </c>
      <c r="CV74">
        <v>1.093734</v>
      </c>
      <c r="CW74">
        <v>0.92048300000000005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75.961253999999983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656.03556400000002</v>
      </c>
      <c r="L75">
        <v>625.11795800000004</v>
      </c>
      <c r="M75">
        <v>88.961607999999998</v>
      </c>
      <c r="N75">
        <v>114.08019400000001</v>
      </c>
      <c r="O75">
        <v>119.47385</v>
      </c>
      <c r="P75">
        <v>117.757136</v>
      </c>
      <c r="Q75">
        <v>20.644033</v>
      </c>
      <c r="R75">
        <v>39.953834000000001</v>
      </c>
      <c r="S75">
        <v>24.932994000000001</v>
      </c>
      <c r="T75">
        <v>0.53614399999999995</v>
      </c>
      <c r="U75">
        <v>334.10866499999997</v>
      </c>
      <c r="V75">
        <v>17.367332000000001</v>
      </c>
      <c r="W75">
        <v>38.879649999999998</v>
      </c>
      <c r="X75">
        <v>94.150716000000003</v>
      </c>
      <c r="Y75">
        <v>0</v>
      </c>
      <c r="Z75">
        <v>12.549215999999999</v>
      </c>
      <c r="AA75">
        <v>26.901714999999999</v>
      </c>
      <c r="AB75">
        <v>26.258495</v>
      </c>
      <c r="AC75">
        <v>28.800813000000002</v>
      </c>
      <c r="AD75">
        <v>27.091452</v>
      </c>
      <c r="AE75">
        <v>49.027523000000002</v>
      </c>
      <c r="AF75">
        <v>29.473368000000001</v>
      </c>
      <c r="AG75">
        <v>43.436855000000001</v>
      </c>
      <c r="AH75">
        <v>138.62328600000001</v>
      </c>
      <c r="AI75">
        <v>16.416537999999999</v>
      </c>
      <c r="AJ75">
        <v>0</v>
      </c>
      <c r="AK75">
        <v>52.247712</v>
      </c>
      <c r="AL75">
        <v>2.4474969999999998</v>
      </c>
      <c r="AM75">
        <v>15.684625</v>
      </c>
      <c r="AN75">
        <v>0.60017500000000001</v>
      </c>
      <c r="AO75">
        <v>0</v>
      </c>
      <c r="AP75">
        <v>1.4717150000000001</v>
      </c>
      <c r="AQ75">
        <v>62.430138999999997</v>
      </c>
      <c r="AR75">
        <v>10.569696</v>
      </c>
      <c r="AS75">
        <v>10.045577</v>
      </c>
      <c r="AT75">
        <v>10.768452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75.951253999999977</v>
      </c>
      <c r="BA75">
        <f t="shared" si="4"/>
        <v>2932.7957809999998</v>
      </c>
      <c r="BD75">
        <v>5.1100000000000003</v>
      </c>
      <c r="BE75">
        <v>1.84</v>
      </c>
      <c r="BF75">
        <v>2.15</v>
      </c>
      <c r="BG75">
        <v>1.54</v>
      </c>
      <c r="BH75">
        <v>4.0199999999999996</v>
      </c>
      <c r="BI75">
        <v>1.27</v>
      </c>
      <c r="BJ75">
        <v>0.8</v>
      </c>
      <c r="BK75">
        <v>1.89</v>
      </c>
      <c r="BL75">
        <v>0</v>
      </c>
      <c r="BM75">
        <v>0.15</v>
      </c>
      <c r="BN75">
        <v>2.2400000000000002</v>
      </c>
      <c r="BO75">
        <v>3.61</v>
      </c>
      <c r="BP75">
        <v>0.26</v>
      </c>
      <c r="BQ75">
        <v>1.92</v>
      </c>
      <c r="BR75">
        <v>2.1</v>
      </c>
      <c r="BS75">
        <v>0.9</v>
      </c>
      <c r="BT75">
        <v>2.8428770000000001</v>
      </c>
      <c r="BU75">
        <v>1.2848599999999999</v>
      </c>
      <c r="BV75">
        <v>1.931775</v>
      </c>
      <c r="BW75">
        <v>1.8598980000000001</v>
      </c>
      <c r="BX75">
        <v>1.875907</v>
      </c>
      <c r="BY75">
        <v>2.5697209999999999</v>
      </c>
      <c r="BZ75">
        <v>1.271156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5.0880489999999998</v>
      </c>
      <c r="CK75">
        <v>1.790638</v>
      </c>
      <c r="CL75">
        <v>1.855261</v>
      </c>
      <c r="CM75">
        <v>3.362412</v>
      </c>
      <c r="CN75">
        <v>1.6960170000000001</v>
      </c>
      <c r="CO75">
        <v>4.1115539999999999</v>
      </c>
      <c r="CP75">
        <v>4.0770879999999998</v>
      </c>
      <c r="CQ75">
        <v>3.2892429999999999</v>
      </c>
      <c r="CR75">
        <v>0.79042900000000005</v>
      </c>
      <c r="CS75">
        <v>2.6747749999999999</v>
      </c>
      <c r="CT75">
        <v>0.47863099999999997</v>
      </c>
      <c r="CU75">
        <v>1.2867459999999999</v>
      </c>
      <c r="CV75">
        <v>1.093734</v>
      </c>
      <c r="CW75">
        <v>0.92048300000000005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75.951253999999977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656.03556400000002</v>
      </c>
      <c r="L76">
        <v>625.11795800000004</v>
      </c>
      <c r="M76">
        <v>88.961607999999998</v>
      </c>
      <c r="N76">
        <v>114.08019400000001</v>
      </c>
      <c r="O76">
        <v>119.47385</v>
      </c>
      <c r="P76">
        <v>117.438514</v>
      </c>
      <c r="Q76">
        <v>20.644033</v>
      </c>
      <c r="R76">
        <v>39.953834000000001</v>
      </c>
      <c r="S76">
        <v>24.932994000000001</v>
      </c>
      <c r="T76">
        <v>0.53614399999999995</v>
      </c>
      <c r="U76">
        <v>334.10866499999997</v>
      </c>
      <c r="V76">
        <v>17.367332000000001</v>
      </c>
      <c r="W76">
        <v>38.936501</v>
      </c>
      <c r="X76">
        <v>94.150716000000003</v>
      </c>
      <c r="Y76">
        <v>0</v>
      </c>
      <c r="Z76">
        <v>12.549215999999999</v>
      </c>
      <c r="AA76">
        <v>26.901714999999999</v>
      </c>
      <c r="AB76">
        <v>26.258495</v>
      </c>
      <c r="AC76">
        <v>28.800813000000002</v>
      </c>
      <c r="AD76">
        <v>27.091452</v>
      </c>
      <c r="AE76">
        <v>49.027523000000002</v>
      </c>
      <c r="AF76">
        <v>29.473368000000001</v>
      </c>
      <c r="AG76">
        <v>43.436855000000001</v>
      </c>
      <c r="AH76">
        <v>130.953172</v>
      </c>
      <c r="AI76">
        <v>16.416537999999999</v>
      </c>
      <c r="AJ76">
        <v>0</v>
      </c>
      <c r="AK76">
        <v>52.247712</v>
      </c>
      <c r="AL76">
        <v>2.4474969999999998</v>
      </c>
      <c r="AM76">
        <v>15.684625</v>
      </c>
      <c r="AN76">
        <v>0.60017500000000001</v>
      </c>
      <c r="AO76">
        <v>0</v>
      </c>
      <c r="AP76">
        <v>1.4717150000000001</v>
      </c>
      <c r="AQ76">
        <v>62.430138999999997</v>
      </c>
      <c r="AR76">
        <v>10.569696</v>
      </c>
      <c r="AS76">
        <v>10.045577</v>
      </c>
      <c r="AT76">
        <v>10.768452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75.905681999999985</v>
      </c>
      <c r="BA76">
        <f t="shared" si="4"/>
        <v>2924.8183239999998</v>
      </c>
      <c r="BD76">
        <v>5.1100000000000003</v>
      </c>
      <c r="BE76">
        <v>1.84</v>
      </c>
      <c r="BF76">
        <v>2.15</v>
      </c>
      <c r="BG76">
        <v>1.54</v>
      </c>
      <c r="BH76">
        <v>4.0199999999999996</v>
      </c>
      <c r="BI76">
        <v>1.27</v>
      </c>
      <c r="BJ76">
        <v>0.8</v>
      </c>
      <c r="BK76">
        <v>1.89</v>
      </c>
      <c r="BL76">
        <v>0</v>
      </c>
      <c r="BM76">
        <v>0.15</v>
      </c>
      <c r="BN76">
        <v>2.2400000000000002</v>
      </c>
      <c r="BO76">
        <v>3.61</v>
      </c>
      <c r="BP76">
        <v>0.26</v>
      </c>
      <c r="BQ76">
        <v>1.92</v>
      </c>
      <c r="BR76">
        <v>2.1</v>
      </c>
      <c r="BS76">
        <v>0.9</v>
      </c>
      <c r="BT76">
        <v>2.8428770000000001</v>
      </c>
      <c r="BU76">
        <v>1.2848599999999999</v>
      </c>
      <c r="BV76">
        <v>1.931775</v>
      </c>
      <c r="BW76">
        <v>1.8598980000000001</v>
      </c>
      <c r="BX76">
        <v>1.875907</v>
      </c>
      <c r="BY76">
        <v>2.5697209999999999</v>
      </c>
      <c r="BZ76">
        <v>1.271156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5.0880489999999998</v>
      </c>
      <c r="CK76">
        <v>1.790638</v>
      </c>
      <c r="CL76">
        <v>1.855261</v>
      </c>
      <c r="CM76">
        <v>3.362412</v>
      </c>
      <c r="CN76">
        <v>1.6960170000000001</v>
      </c>
      <c r="CO76">
        <v>4.1115539999999999</v>
      </c>
      <c r="CP76">
        <v>4.0770879999999998</v>
      </c>
      <c r="CQ76">
        <v>3.2892429999999999</v>
      </c>
      <c r="CR76">
        <v>0.79042900000000005</v>
      </c>
      <c r="CS76">
        <v>2.6747749999999999</v>
      </c>
      <c r="CT76">
        <v>0.47863099999999997</v>
      </c>
      <c r="CU76">
        <v>1.2867459999999999</v>
      </c>
      <c r="CV76">
        <v>1.048162</v>
      </c>
      <c r="CW76">
        <v>0.92048300000000005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75.905681999999985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656.03556400000002</v>
      </c>
      <c r="L77">
        <v>625.11795800000004</v>
      </c>
      <c r="M77">
        <v>88.961607999999998</v>
      </c>
      <c r="N77">
        <v>114.08019400000001</v>
      </c>
      <c r="O77">
        <v>119.47385</v>
      </c>
      <c r="P77">
        <v>115.32840400000001</v>
      </c>
      <c r="Q77">
        <v>20.644033</v>
      </c>
      <c r="R77">
        <v>39.953834000000001</v>
      </c>
      <c r="S77">
        <v>24.932994000000001</v>
      </c>
      <c r="T77">
        <v>0.53614399999999995</v>
      </c>
      <c r="U77">
        <v>334.10866499999997</v>
      </c>
      <c r="V77">
        <v>17.367332000000001</v>
      </c>
      <c r="W77">
        <v>38.936501</v>
      </c>
      <c r="X77">
        <v>94.150716000000003</v>
      </c>
      <c r="Y77">
        <v>0</v>
      </c>
      <c r="Z77">
        <v>12.549215999999999</v>
      </c>
      <c r="AA77">
        <v>26.901714999999999</v>
      </c>
      <c r="AB77">
        <v>26.258495</v>
      </c>
      <c r="AC77">
        <v>28.800813000000002</v>
      </c>
      <c r="AD77">
        <v>27.091452</v>
      </c>
      <c r="AE77">
        <v>49.027523000000002</v>
      </c>
      <c r="AF77">
        <v>29.473368000000001</v>
      </c>
      <c r="AG77">
        <v>43.436855000000001</v>
      </c>
      <c r="AH77">
        <v>115.51940500000001</v>
      </c>
      <c r="AI77">
        <v>16.416537999999999</v>
      </c>
      <c r="AJ77">
        <v>0</v>
      </c>
      <c r="AK77">
        <v>52.247712</v>
      </c>
      <c r="AL77">
        <v>2.4474969999999998</v>
      </c>
      <c r="AM77">
        <v>15.684625</v>
      </c>
      <c r="AN77">
        <v>0.60017500000000001</v>
      </c>
      <c r="AO77">
        <v>0</v>
      </c>
      <c r="AP77">
        <v>5.3962890000000003</v>
      </c>
      <c r="AQ77">
        <v>62.430138999999997</v>
      </c>
      <c r="AR77">
        <v>10.569696</v>
      </c>
      <c r="AS77">
        <v>10.045577</v>
      </c>
      <c r="AT77">
        <v>10.768452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75.862367999999975</v>
      </c>
      <c r="BA77">
        <f t="shared" si="4"/>
        <v>2911.1557069999994</v>
      </c>
      <c r="BD77">
        <v>5.1100000000000003</v>
      </c>
      <c r="BE77">
        <v>1.84</v>
      </c>
      <c r="BF77">
        <v>2.15</v>
      </c>
      <c r="BG77">
        <v>1.62</v>
      </c>
      <c r="BH77">
        <v>4.0199999999999996</v>
      </c>
      <c r="BI77">
        <v>1.27</v>
      </c>
      <c r="BJ77">
        <v>0.8</v>
      </c>
      <c r="BK77">
        <v>1.89</v>
      </c>
      <c r="BL77">
        <v>0</v>
      </c>
      <c r="BM77">
        <v>0.15</v>
      </c>
      <c r="BN77">
        <v>2.2400000000000002</v>
      </c>
      <c r="BO77">
        <v>3.61</v>
      </c>
      <c r="BP77">
        <v>0.26</v>
      </c>
      <c r="BQ77">
        <v>1.92</v>
      </c>
      <c r="BR77">
        <v>2.1</v>
      </c>
      <c r="BS77">
        <v>0.9</v>
      </c>
      <c r="BT77">
        <v>2.8428770000000001</v>
      </c>
      <c r="BU77">
        <v>1.2848599999999999</v>
      </c>
      <c r="BV77">
        <v>1.931775</v>
      </c>
      <c r="BW77">
        <v>1.8598980000000001</v>
      </c>
      <c r="BX77">
        <v>1.875907</v>
      </c>
      <c r="BY77">
        <v>2.5697209999999999</v>
      </c>
      <c r="BZ77">
        <v>1.271156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5.0880489999999998</v>
      </c>
      <c r="CK77">
        <v>1.790638</v>
      </c>
      <c r="CL77">
        <v>1.855261</v>
      </c>
      <c r="CM77">
        <v>3.362412</v>
      </c>
      <c r="CN77">
        <v>1.6960170000000001</v>
      </c>
      <c r="CO77">
        <v>4.1115539999999999</v>
      </c>
      <c r="CP77">
        <v>4.0770879999999998</v>
      </c>
      <c r="CQ77">
        <v>3.2892429999999999</v>
      </c>
      <c r="CR77">
        <v>0.79042900000000005</v>
      </c>
      <c r="CS77">
        <v>2.6747749999999999</v>
      </c>
      <c r="CT77">
        <v>0.47863099999999997</v>
      </c>
      <c r="CU77">
        <v>1.2867459999999999</v>
      </c>
      <c r="CV77">
        <v>0.924848</v>
      </c>
      <c r="CW77">
        <v>0.92048300000000005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75.862367999999975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656.03556400000002</v>
      </c>
      <c r="L78">
        <v>625.11795800000004</v>
      </c>
      <c r="M78">
        <v>88.961607999999998</v>
      </c>
      <c r="N78">
        <v>114.08019400000001</v>
      </c>
      <c r="O78">
        <v>119.47385</v>
      </c>
      <c r="P78">
        <v>115.32840400000001</v>
      </c>
      <c r="Q78">
        <v>20.644033</v>
      </c>
      <c r="R78">
        <v>39.953834000000001</v>
      </c>
      <c r="S78">
        <v>24.932994000000001</v>
      </c>
      <c r="T78">
        <v>0.53614399999999995</v>
      </c>
      <c r="U78">
        <v>334.10866499999997</v>
      </c>
      <c r="V78">
        <v>17.367332000000001</v>
      </c>
      <c r="W78">
        <v>38.936501</v>
      </c>
      <c r="X78">
        <v>94.150716000000003</v>
      </c>
      <c r="Y78">
        <v>0</v>
      </c>
      <c r="Z78">
        <v>12.549215999999999</v>
      </c>
      <c r="AA78">
        <v>17.017785</v>
      </c>
      <c r="AB78">
        <v>26.258495</v>
      </c>
      <c r="AC78">
        <v>19.21949</v>
      </c>
      <c r="AD78">
        <v>27.091452</v>
      </c>
      <c r="AE78">
        <v>49.027523000000002</v>
      </c>
      <c r="AF78">
        <v>29.473368000000001</v>
      </c>
      <c r="AG78">
        <v>43.436855000000001</v>
      </c>
      <c r="AH78">
        <v>92.415524000000005</v>
      </c>
      <c r="AI78">
        <v>16.416537999999999</v>
      </c>
      <c r="AJ78">
        <v>0</v>
      </c>
      <c r="AK78">
        <v>52.247712</v>
      </c>
      <c r="AL78">
        <v>2.4474969999999998</v>
      </c>
      <c r="AM78">
        <v>15.684625</v>
      </c>
      <c r="AN78">
        <v>0.60017500000000001</v>
      </c>
      <c r="AO78">
        <v>0</v>
      </c>
      <c r="AP78">
        <v>5.3962890000000003</v>
      </c>
      <c r="AQ78">
        <v>62.430138999999997</v>
      </c>
      <c r="AR78">
        <v>10.569696</v>
      </c>
      <c r="AS78">
        <v>10.045577</v>
      </c>
      <c r="AT78">
        <v>10.768452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75.69739899999999</v>
      </c>
      <c r="BA78">
        <f t="shared" si="4"/>
        <v>2868.4216039999997</v>
      </c>
      <c r="BD78">
        <v>5.1100000000000003</v>
      </c>
      <c r="BE78">
        <v>1.84</v>
      </c>
      <c r="BF78">
        <v>2.15</v>
      </c>
      <c r="BG78">
        <v>1.64</v>
      </c>
      <c r="BH78">
        <v>4.0199999999999996</v>
      </c>
      <c r="BI78">
        <v>1.27</v>
      </c>
      <c r="BJ78">
        <v>0.8</v>
      </c>
      <c r="BK78">
        <v>1.89</v>
      </c>
      <c r="BL78">
        <v>0</v>
      </c>
      <c r="BM78">
        <v>0.15</v>
      </c>
      <c r="BN78">
        <v>2.2400000000000002</v>
      </c>
      <c r="BO78">
        <v>3.61</v>
      </c>
      <c r="BP78">
        <v>0.26</v>
      </c>
      <c r="BQ78">
        <v>1.92</v>
      </c>
      <c r="BR78">
        <v>2.1</v>
      </c>
      <c r="BS78">
        <v>0.9</v>
      </c>
      <c r="BT78">
        <v>2.8428770000000001</v>
      </c>
      <c r="BU78">
        <v>1.2848599999999999</v>
      </c>
      <c r="BV78">
        <v>1.931775</v>
      </c>
      <c r="BW78">
        <v>1.8598980000000001</v>
      </c>
      <c r="BX78">
        <v>1.875907</v>
      </c>
      <c r="BY78">
        <v>2.5697209999999999</v>
      </c>
      <c r="BZ78">
        <v>1.271156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5.0880489999999998</v>
      </c>
      <c r="CK78">
        <v>1.790638</v>
      </c>
      <c r="CL78">
        <v>1.855261</v>
      </c>
      <c r="CM78">
        <v>3.362412</v>
      </c>
      <c r="CN78">
        <v>1.6960170000000001</v>
      </c>
      <c r="CO78">
        <v>4.1115539999999999</v>
      </c>
      <c r="CP78">
        <v>4.0770879999999998</v>
      </c>
      <c r="CQ78">
        <v>3.2892429999999999</v>
      </c>
      <c r="CR78">
        <v>0.79042900000000005</v>
      </c>
      <c r="CS78">
        <v>2.6747749999999999</v>
      </c>
      <c r="CT78">
        <v>0.47863099999999997</v>
      </c>
      <c r="CU78">
        <v>1.2867459999999999</v>
      </c>
      <c r="CV78">
        <v>0.73987899999999995</v>
      </c>
      <c r="CW78">
        <v>0.92048300000000005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75.69739899999999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656.03556400000002</v>
      </c>
      <c r="L79">
        <v>625.11795800000004</v>
      </c>
      <c r="M79">
        <v>88.961607999999998</v>
      </c>
      <c r="N79">
        <v>114.08019400000001</v>
      </c>
      <c r="O79">
        <v>119.47385</v>
      </c>
      <c r="P79">
        <v>115.32840400000001</v>
      </c>
      <c r="Q79">
        <v>20.644033</v>
      </c>
      <c r="R79">
        <v>39.953834000000001</v>
      </c>
      <c r="S79">
        <v>24.932994000000001</v>
      </c>
      <c r="T79">
        <v>0.53614399999999995</v>
      </c>
      <c r="U79">
        <v>334.10866499999997</v>
      </c>
      <c r="V79">
        <v>17.367332000000001</v>
      </c>
      <c r="W79">
        <v>38.936501</v>
      </c>
      <c r="X79">
        <v>94.150716000000003</v>
      </c>
      <c r="Y79">
        <v>0</v>
      </c>
      <c r="Z79">
        <v>6.8454100000000002</v>
      </c>
      <c r="AA79">
        <v>11.042652</v>
      </c>
      <c r="AB79">
        <v>26.178763</v>
      </c>
      <c r="AC79">
        <v>9.6002709999999993</v>
      </c>
      <c r="AD79">
        <v>27.091452</v>
      </c>
      <c r="AE79">
        <v>49.027523000000002</v>
      </c>
      <c r="AF79">
        <v>26.263397000000001</v>
      </c>
      <c r="AG79">
        <v>43.436855000000001</v>
      </c>
      <c r="AH79">
        <v>69.311643000000004</v>
      </c>
      <c r="AI79">
        <v>5.0512420000000002</v>
      </c>
      <c r="AJ79">
        <v>0</v>
      </c>
      <c r="AK79">
        <v>52.247712</v>
      </c>
      <c r="AL79">
        <v>2.4474969999999998</v>
      </c>
      <c r="AM79">
        <v>3.9607640000000002</v>
      </c>
      <c r="AN79">
        <v>0.60017500000000001</v>
      </c>
      <c r="AO79">
        <v>0</v>
      </c>
      <c r="AP79">
        <v>5.3962890000000003</v>
      </c>
      <c r="AQ79">
        <v>62.430138999999997</v>
      </c>
      <c r="AR79">
        <v>10.569696</v>
      </c>
      <c r="AS79">
        <v>10.045577</v>
      </c>
      <c r="AT79">
        <v>10.768452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74.844958999999989</v>
      </c>
      <c r="BA79">
        <f t="shared" si="4"/>
        <v>2796.7882649999997</v>
      </c>
      <c r="BD79">
        <v>5.1100000000000003</v>
      </c>
      <c r="BE79">
        <v>1.84</v>
      </c>
      <c r="BF79">
        <v>2.15</v>
      </c>
      <c r="BG79">
        <v>1.64</v>
      </c>
      <c r="BH79">
        <v>4.0199999999999996</v>
      </c>
      <c r="BI79">
        <v>1.35</v>
      </c>
      <c r="BJ79">
        <v>0.8</v>
      </c>
      <c r="BK79">
        <v>1.89</v>
      </c>
      <c r="BL79">
        <v>0</v>
      </c>
      <c r="BM79">
        <v>0.15</v>
      </c>
      <c r="BN79">
        <v>2.2400000000000002</v>
      </c>
      <c r="BO79">
        <v>3.61</v>
      </c>
      <c r="BP79">
        <v>0.26</v>
      </c>
      <c r="BQ79">
        <v>1.92</v>
      </c>
      <c r="BR79">
        <v>2.1</v>
      </c>
      <c r="BS79">
        <v>0.9</v>
      </c>
      <c r="BT79">
        <v>2.8428770000000001</v>
      </c>
      <c r="BU79">
        <v>1.2848599999999999</v>
      </c>
      <c r="BV79">
        <v>1.931775</v>
      </c>
      <c r="BW79">
        <v>1.8598980000000001</v>
      </c>
      <c r="BX79">
        <v>1.875907</v>
      </c>
      <c r="BY79">
        <v>2.5697209999999999</v>
      </c>
      <c r="BZ79">
        <v>1.271156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5.0880489999999998</v>
      </c>
      <c r="CK79">
        <v>1.790638</v>
      </c>
      <c r="CL79">
        <v>1.855261</v>
      </c>
      <c r="CM79">
        <v>3.362412</v>
      </c>
      <c r="CN79">
        <v>1.6960170000000001</v>
      </c>
      <c r="CO79">
        <v>4.1115539999999999</v>
      </c>
      <c r="CP79">
        <v>4.0770879999999998</v>
      </c>
      <c r="CQ79">
        <v>3.2892429999999999</v>
      </c>
      <c r="CR79">
        <v>0.79042900000000005</v>
      </c>
      <c r="CS79">
        <v>2.6747749999999999</v>
      </c>
      <c r="CT79">
        <v>5.2847999999999999E-2</v>
      </c>
      <c r="CU79">
        <v>0.965059</v>
      </c>
      <c r="CV79">
        <v>0.55490899999999999</v>
      </c>
      <c r="CW79">
        <v>0.92048300000000005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74.844958999999989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656.03556400000002</v>
      </c>
      <c r="L80">
        <v>625.11795800000004</v>
      </c>
      <c r="M80">
        <v>88.961607999999998</v>
      </c>
      <c r="N80">
        <v>114.08019400000001</v>
      </c>
      <c r="O80">
        <v>119.47385</v>
      </c>
      <c r="P80">
        <v>115.32840400000001</v>
      </c>
      <c r="Q80">
        <v>20.644033</v>
      </c>
      <c r="R80">
        <v>39.953834000000001</v>
      </c>
      <c r="S80">
        <v>24.932994000000001</v>
      </c>
      <c r="T80">
        <v>0.53614399999999995</v>
      </c>
      <c r="U80">
        <v>334.10866499999997</v>
      </c>
      <c r="V80">
        <v>17.367332000000001</v>
      </c>
      <c r="W80">
        <v>38.936501</v>
      </c>
      <c r="X80">
        <v>94.150716000000003</v>
      </c>
      <c r="Y80">
        <v>0</v>
      </c>
      <c r="Z80">
        <v>6.2746079999999997</v>
      </c>
      <c r="AA80">
        <v>3.6304609999999999</v>
      </c>
      <c r="AB80">
        <v>26.178763</v>
      </c>
      <c r="AC80">
        <v>0</v>
      </c>
      <c r="AD80">
        <v>18.060967999999999</v>
      </c>
      <c r="AE80">
        <v>49.027523000000002</v>
      </c>
      <c r="AF80">
        <v>26.263397000000001</v>
      </c>
      <c r="AG80">
        <v>43.436855000000001</v>
      </c>
      <c r="AH80">
        <v>46.207762000000002</v>
      </c>
      <c r="AI80">
        <v>0</v>
      </c>
      <c r="AJ80">
        <v>0</v>
      </c>
      <c r="AK80">
        <v>52.247712</v>
      </c>
      <c r="AL80">
        <v>2.4474969999999998</v>
      </c>
      <c r="AM80">
        <v>0</v>
      </c>
      <c r="AN80">
        <v>0.60017500000000001</v>
      </c>
      <c r="AO80">
        <v>0</v>
      </c>
      <c r="AP80">
        <v>5.3962890000000003</v>
      </c>
      <c r="AQ80">
        <v>62.430138999999997</v>
      </c>
      <c r="AR80">
        <v>10.569696</v>
      </c>
      <c r="AS80">
        <v>10.045577</v>
      </c>
      <c r="AT80">
        <v>10.768452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74.305454999999995</v>
      </c>
      <c r="BA80">
        <f t="shared" si="4"/>
        <v>2737.5191260000001</v>
      </c>
      <c r="BD80">
        <v>5.1100000000000003</v>
      </c>
      <c r="BE80">
        <v>1.84</v>
      </c>
      <c r="BF80">
        <v>2.15</v>
      </c>
      <c r="BG80">
        <v>1.64</v>
      </c>
      <c r="BH80">
        <v>4.0199999999999996</v>
      </c>
      <c r="BI80">
        <v>1.37</v>
      </c>
      <c r="BJ80">
        <v>0.8</v>
      </c>
      <c r="BK80">
        <v>1.89</v>
      </c>
      <c r="BL80">
        <v>0</v>
      </c>
      <c r="BM80">
        <v>0.15</v>
      </c>
      <c r="BN80">
        <v>2.2400000000000002</v>
      </c>
      <c r="BO80">
        <v>3.61</v>
      </c>
      <c r="BP80">
        <v>0.26</v>
      </c>
      <c r="BQ80">
        <v>1.92</v>
      </c>
      <c r="BR80">
        <v>2.1</v>
      </c>
      <c r="BS80">
        <v>0.9</v>
      </c>
      <c r="BT80">
        <v>2.8428770000000001</v>
      </c>
      <c r="BU80">
        <v>1.2848599999999999</v>
      </c>
      <c r="BV80">
        <v>1.931775</v>
      </c>
      <c r="BW80">
        <v>1.8598980000000001</v>
      </c>
      <c r="BX80">
        <v>1.875907</v>
      </c>
      <c r="BY80">
        <v>2.5697209999999999</v>
      </c>
      <c r="BZ80">
        <v>1.271156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5.0880489999999998</v>
      </c>
      <c r="CK80">
        <v>1.790638</v>
      </c>
      <c r="CL80">
        <v>1.855261</v>
      </c>
      <c r="CM80">
        <v>3.362412</v>
      </c>
      <c r="CN80">
        <v>1.6960170000000001</v>
      </c>
      <c r="CO80">
        <v>4.1115539999999999</v>
      </c>
      <c r="CP80">
        <v>4.0770879999999998</v>
      </c>
      <c r="CQ80">
        <v>3.2892429999999999</v>
      </c>
      <c r="CR80">
        <v>0.79042900000000005</v>
      </c>
      <c r="CS80">
        <v>2.6747749999999999</v>
      </c>
      <c r="CT80">
        <v>0</v>
      </c>
      <c r="CU80">
        <v>0.64337299999999997</v>
      </c>
      <c r="CV80">
        <v>0.36993900000000002</v>
      </c>
      <c r="CW80">
        <v>0.92048300000000005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74.305454999999995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549.57009900000003</v>
      </c>
      <c r="L81">
        <v>619.360634</v>
      </c>
      <c r="M81">
        <v>88.961607999999998</v>
      </c>
      <c r="N81">
        <v>114.08019400000001</v>
      </c>
      <c r="O81">
        <v>119.47385</v>
      </c>
      <c r="P81">
        <v>111.464912</v>
      </c>
      <c r="Q81">
        <v>20.644033</v>
      </c>
      <c r="R81">
        <v>39.953834000000001</v>
      </c>
      <c r="S81">
        <v>24.932994000000001</v>
      </c>
      <c r="T81">
        <v>0.53614399999999995</v>
      </c>
      <c r="U81">
        <v>334.10866499999997</v>
      </c>
      <c r="V81">
        <v>17.367332000000001</v>
      </c>
      <c r="W81">
        <v>38.936501</v>
      </c>
      <c r="X81">
        <v>94.150716000000003</v>
      </c>
      <c r="Y81">
        <v>0</v>
      </c>
      <c r="Z81">
        <v>6.2746079999999997</v>
      </c>
      <c r="AA81">
        <v>0</v>
      </c>
      <c r="AB81">
        <v>13.022938</v>
      </c>
      <c r="AC81">
        <v>0</v>
      </c>
      <c r="AD81">
        <v>8.5069780000000002</v>
      </c>
      <c r="AE81">
        <v>30.537230000000001</v>
      </c>
      <c r="AF81">
        <v>26.263397000000001</v>
      </c>
      <c r="AG81">
        <v>43.436855000000001</v>
      </c>
      <c r="AH81">
        <v>19.175286</v>
      </c>
      <c r="AI81">
        <v>0</v>
      </c>
      <c r="AJ81">
        <v>0</v>
      </c>
      <c r="AK81">
        <v>52.247712</v>
      </c>
      <c r="AL81">
        <v>2.4474969999999998</v>
      </c>
      <c r="AM81">
        <v>0</v>
      </c>
      <c r="AN81">
        <v>0.60017500000000001</v>
      </c>
      <c r="AO81">
        <v>0</v>
      </c>
      <c r="AP81">
        <v>1.1037859999999999</v>
      </c>
      <c r="AQ81">
        <v>62.430138999999997</v>
      </c>
      <c r="AR81">
        <v>21.139392000000001</v>
      </c>
      <c r="AS81">
        <v>12.878945</v>
      </c>
      <c r="AT81">
        <v>10.768452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73.786811999999998</v>
      </c>
      <c r="BA81">
        <f t="shared" si="4"/>
        <v>2558.1617180000003</v>
      </c>
      <c r="BD81">
        <v>5.1100000000000003</v>
      </c>
      <c r="BE81">
        <v>1.84</v>
      </c>
      <c r="BF81">
        <v>2.15</v>
      </c>
      <c r="BG81">
        <v>1.64</v>
      </c>
      <c r="BH81">
        <v>4.0199999999999996</v>
      </c>
      <c r="BI81">
        <v>1.37</v>
      </c>
      <c r="BJ81">
        <v>0.8</v>
      </c>
      <c r="BK81">
        <v>1.89</v>
      </c>
      <c r="BL81">
        <v>0</v>
      </c>
      <c r="BM81">
        <v>0.16</v>
      </c>
      <c r="BN81">
        <v>2.2400000000000002</v>
      </c>
      <c r="BO81">
        <v>3.61</v>
      </c>
      <c r="BP81">
        <v>0.26</v>
      </c>
      <c r="BQ81">
        <v>1.92</v>
      </c>
      <c r="BR81">
        <v>2.1</v>
      </c>
      <c r="BS81">
        <v>0.9</v>
      </c>
      <c r="BT81">
        <v>2.8428770000000001</v>
      </c>
      <c r="BU81">
        <v>1.2848599999999999</v>
      </c>
      <c r="BV81">
        <v>1.9419569999999999</v>
      </c>
      <c r="BW81">
        <v>1.8598980000000001</v>
      </c>
      <c r="BX81">
        <v>1.875907</v>
      </c>
      <c r="BY81">
        <v>2.5697209999999999</v>
      </c>
      <c r="BZ81">
        <v>1.271156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5.0880489999999998</v>
      </c>
      <c r="CK81">
        <v>1.790638</v>
      </c>
      <c r="CL81">
        <v>1.855261</v>
      </c>
      <c r="CM81">
        <v>3.362412</v>
      </c>
      <c r="CN81">
        <v>1.6960170000000001</v>
      </c>
      <c r="CO81">
        <v>4.1115539999999999</v>
      </c>
      <c r="CP81">
        <v>4.0770879999999998</v>
      </c>
      <c r="CQ81">
        <v>3.2892429999999999</v>
      </c>
      <c r="CR81">
        <v>0.79042900000000005</v>
      </c>
      <c r="CS81">
        <v>2.6747749999999999</v>
      </c>
      <c r="CT81">
        <v>0</v>
      </c>
      <c r="CU81">
        <v>0.32168600000000003</v>
      </c>
      <c r="CV81">
        <v>0.15280099999999999</v>
      </c>
      <c r="CW81">
        <v>0.92048300000000005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73.786811999999998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453.83009900000002</v>
      </c>
      <c r="L82">
        <v>619.360634</v>
      </c>
      <c r="M82">
        <v>88.961607999999998</v>
      </c>
      <c r="N82">
        <v>114.08019400000001</v>
      </c>
      <c r="O82">
        <v>119.47385</v>
      </c>
      <c r="P82">
        <v>111.464912</v>
      </c>
      <c r="Q82">
        <v>20.644033</v>
      </c>
      <c r="R82">
        <v>39.953834000000001</v>
      </c>
      <c r="S82">
        <v>24.932994000000001</v>
      </c>
      <c r="T82">
        <v>0.53614399999999995</v>
      </c>
      <c r="U82">
        <v>334.10866499999997</v>
      </c>
      <c r="V82">
        <v>17.367332000000001</v>
      </c>
      <c r="W82">
        <v>38.936501</v>
      </c>
      <c r="X82">
        <v>94.150716000000003</v>
      </c>
      <c r="Y82">
        <v>0</v>
      </c>
      <c r="Z82">
        <v>6.2746079999999997</v>
      </c>
      <c r="AA82">
        <v>0</v>
      </c>
      <c r="AB82">
        <v>0</v>
      </c>
      <c r="AC82">
        <v>0</v>
      </c>
      <c r="AD82">
        <v>8.5069780000000002</v>
      </c>
      <c r="AE82">
        <v>30.537230000000001</v>
      </c>
      <c r="AF82">
        <v>26.263397000000001</v>
      </c>
      <c r="AG82">
        <v>43.436855000000001</v>
      </c>
      <c r="AH82">
        <v>0</v>
      </c>
      <c r="AI82">
        <v>0</v>
      </c>
      <c r="AJ82">
        <v>0</v>
      </c>
      <c r="AK82">
        <v>52.247712</v>
      </c>
      <c r="AL82">
        <v>2.4474969999999998</v>
      </c>
      <c r="AM82">
        <v>0</v>
      </c>
      <c r="AN82">
        <v>0.60017500000000001</v>
      </c>
      <c r="AO82">
        <v>0</v>
      </c>
      <c r="AP82">
        <v>1.1037859999999999</v>
      </c>
      <c r="AQ82">
        <v>46.822603999999998</v>
      </c>
      <c r="AR82">
        <v>21.139392000000001</v>
      </c>
      <c r="AS82">
        <v>12.878945</v>
      </c>
      <c r="AT82">
        <v>10.768452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73.312472999999997</v>
      </c>
      <c r="BA82">
        <f t="shared" si="4"/>
        <v>2414.1416199999999</v>
      </c>
      <c r="BD82">
        <v>5.1100000000000003</v>
      </c>
      <c r="BE82">
        <v>1.84</v>
      </c>
      <c r="BF82">
        <v>2.15</v>
      </c>
      <c r="BG82">
        <v>1.64</v>
      </c>
      <c r="BH82">
        <v>4.0199999999999996</v>
      </c>
      <c r="BI82">
        <v>1.37</v>
      </c>
      <c r="BJ82">
        <v>0.8</v>
      </c>
      <c r="BK82">
        <v>1.89</v>
      </c>
      <c r="BL82">
        <v>0</v>
      </c>
      <c r="BM82">
        <v>0.16</v>
      </c>
      <c r="BN82">
        <v>2.2400000000000002</v>
      </c>
      <c r="BO82">
        <v>3.61</v>
      </c>
      <c r="BP82">
        <v>0.26</v>
      </c>
      <c r="BQ82">
        <v>1.92</v>
      </c>
      <c r="BR82">
        <v>2.1</v>
      </c>
      <c r="BS82">
        <v>0.9</v>
      </c>
      <c r="BT82">
        <v>2.8428770000000001</v>
      </c>
      <c r="BU82">
        <v>1.2848599999999999</v>
      </c>
      <c r="BV82">
        <v>1.942105</v>
      </c>
      <c r="BW82">
        <v>1.8598980000000001</v>
      </c>
      <c r="BX82">
        <v>1.875907</v>
      </c>
      <c r="BY82">
        <v>2.5697209999999999</v>
      </c>
      <c r="BZ82">
        <v>1.271156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5.0880489999999998</v>
      </c>
      <c r="CK82">
        <v>1.790638</v>
      </c>
      <c r="CL82">
        <v>1.855261</v>
      </c>
      <c r="CM82">
        <v>3.362412</v>
      </c>
      <c r="CN82">
        <v>1.6960170000000001</v>
      </c>
      <c r="CO82">
        <v>4.1115539999999999</v>
      </c>
      <c r="CP82">
        <v>4.0770879999999998</v>
      </c>
      <c r="CQ82">
        <v>3.2892429999999999</v>
      </c>
      <c r="CR82">
        <v>0.79042900000000005</v>
      </c>
      <c r="CS82">
        <v>2.6747749999999999</v>
      </c>
      <c r="CT82">
        <v>0</v>
      </c>
      <c r="CU82">
        <v>0</v>
      </c>
      <c r="CV82">
        <v>0</v>
      </c>
      <c r="CW82">
        <v>0.92048300000000005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73.312472999999997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453.83009900000002</v>
      </c>
      <c r="L83">
        <v>619.360634</v>
      </c>
      <c r="M83">
        <v>88.961607999999998</v>
      </c>
      <c r="N83">
        <v>114.08019400000001</v>
      </c>
      <c r="O83">
        <v>119.47385</v>
      </c>
      <c r="P83">
        <v>111.464912</v>
      </c>
      <c r="Q83">
        <v>20.644033</v>
      </c>
      <c r="R83">
        <v>39.953834000000001</v>
      </c>
      <c r="S83">
        <v>24.932994000000001</v>
      </c>
      <c r="T83">
        <v>0.53614399999999995</v>
      </c>
      <c r="U83">
        <v>334.10866499999997</v>
      </c>
      <c r="V83">
        <v>17.367332000000001</v>
      </c>
      <c r="W83">
        <v>38.936501</v>
      </c>
      <c r="X83">
        <v>94.150716000000003</v>
      </c>
      <c r="Y83">
        <v>0</v>
      </c>
      <c r="Z83">
        <v>6.2746079999999997</v>
      </c>
      <c r="AA83">
        <v>0</v>
      </c>
      <c r="AB83">
        <v>0</v>
      </c>
      <c r="AC83">
        <v>0</v>
      </c>
      <c r="AD83">
        <v>8.5069780000000002</v>
      </c>
      <c r="AE83">
        <v>15.268615</v>
      </c>
      <c r="AF83">
        <v>17.508931</v>
      </c>
      <c r="AG83">
        <v>43.436855000000001</v>
      </c>
      <c r="AH83">
        <v>0</v>
      </c>
      <c r="AI83">
        <v>0</v>
      </c>
      <c r="AJ83">
        <v>0</v>
      </c>
      <c r="AK83">
        <v>52.247712</v>
      </c>
      <c r="AL83">
        <v>2.4474969999999998</v>
      </c>
      <c r="AM83">
        <v>0</v>
      </c>
      <c r="AN83">
        <v>0.60017500000000001</v>
      </c>
      <c r="AO83">
        <v>0</v>
      </c>
      <c r="AP83">
        <v>1.1037859999999999</v>
      </c>
      <c r="AQ83">
        <v>46.822603999999998</v>
      </c>
      <c r="AR83">
        <v>21.139392000000001</v>
      </c>
      <c r="AS83">
        <v>12.878945</v>
      </c>
      <c r="AT83">
        <v>10.768452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73.392472999999995</v>
      </c>
      <c r="BA83">
        <f t="shared" si="4"/>
        <v>2390.1985389999995</v>
      </c>
      <c r="BD83">
        <v>5.1100000000000003</v>
      </c>
      <c r="BE83">
        <v>1.84</v>
      </c>
      <c r="BF83">
        <v>2.15</v>
      </c>
      <c r="BG83">
        <v>1.68</v>
      </c>
      <c r="BH83">
        <v>4.0199999999999996</v>
      </c>
      <c r="BI83">
        <v>1.37</v>
      </c>
      <c r="BJ83">
        <v>0.84</v>
      </c>
      <c r="BK83">
        <v>1.89</v>
      </c>
      <c r="BL83">
        <v>0</v>
      </c>
      <c r="BM83">
        <v>0.16</v>
      </c>
      <c r="BN83">
        <v>2.2400000000000002</v>
      </c>
      <c r="BO83">
        <v>3.61</v>
      </c>
      <c r="BP83">
        <v>0.26</v>
      </c>
      <c r="BQ83">
        <v>1.92</v>
      </c>
      <c r="BR83">
        <v>2.1</v>
      </c>
      <c r="BS83">
        <v>0.9</v>
      </c>
      <c r="BT83">
        <v>2.8428770000000001</v>
      </c>
      <c r="BU83">
        <v>1.2848599999999999</v>
      </c>
      <c r="BV83">
        <v>1.942105</v>
      </c>
      <c r="BW83">
        <v>1.8598980000000001</v>
      </c>
      <c r="BX83">
        <v>1.875907</v>
      </c>
      <c r="BY83">
        <v>2.5697209999999999</v>
      </c>
      <c r="BZ83">
        <v>1.271156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5.0880489999999998</v>
      </c>
      <c r="CK83">
        <v>1.790638</v>
      </c>
      <c r="CL83">
        <v>1.855261</v>
      </c>
      <c r="CM83">
        <v>3.362412</v>
      </c>
      <c r="CN83">
        <v>1.6960170000000001</v>
      </c>
      <c r="CO83">
        <v>4.1115539999999999</v>
      </c>
      <c r="CP83">
        <v>4.0770879999999998</v>
      </c>
      <c r="CQ83">
        <v>3.2892429999999999</v>
      </c>
      <c r="CR83">
        <v>0.79042900000000005</v>
      </c>
      <c r="CS83">
        <v>2.6747749999999999</v>
      </c>
      <c r="CT83">
        <v>0</v>
      </c>
      <c r="CU83">
        <v>0</v>
      </c>
      <c r="CV83">
        <v>0</v>
      </c>
      <c r="CW83">
        <v>0.92048300000000005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73.392472999999995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453.83009900000002</v>
      </c>
      <c r="L84">
        <v>619.360634</v>
      </c>
      <c r="M84">
        <v>88.961607999999998</v>
      </c>
      <c r="N84">
        <v>114.08019400000001</v>
      </c>
      <c r="O84">
        <v>119.47385</v>
      </c>
      <c r="P84">
        <v>111.464912</v>
      </c>
      <c r="Q84">
        <v>20.644033</v>
      </c>
      <c r="R84">
        <v>39.953834000000001</v>
      </c>
      <c r="S84">
        <v>24.932994000000001</v>
      </c>
      <c r="T84">
        <v>0.53614399999999995</v>
      </c>
      <c r="U84">
        <v>334.10866499999997</v>
      </c>
      <c r="V84">
        <v>17.367332000000001</v>
      </c>
      <c r="W84">
        <v>38.936501</v>
      </c>
      <c r="X84">
        <v>94.150716000000003</v>
      </c>
      <c r="Y84">
        <v>0</v>
      </c>
      <c r="Z84">
        <v>6.2746079999999997</v>
      </c>
      <c r="AA84">
        <v>0</v>
      </c>
      <c r="AB84">
        <v>0</v>
      </c>
      <c r="AC84">
        <v>0</v>
      </c>
      <c r="AD84">
        <v>2.6175320000000002</v>
      </c>
      <c r="AE84">
        <v>0</v>
      </c>
      <c r="AF84">
        <v>17.508931</v>
      </c>
      <c r="AG84">
        <v>43.436855000000001</v>
      </c>
      <c r="AH84">
        <v>0</v>
      </c>
      <c r="AI84">
        <v>0</v>
      </c>
      <c r="AJ84">
        <v>0</v>
      </c>
      <c r="AK84">
        <v>52.247712</v>
      </c>
      <c r="AL84">
        <v>2.4474969999999998</v>
      </c>
      <c r="AM84">
        <v>0</v>
      </c>
      <c r="AN84">
        <v>0.60017500000000001</v>
      </c>
      <c r="AO84">
        <v>0</v>
      </c>
      <c r="AP84">
        <v>1.1037859999999999</v>
      </c>
      <c r="AQ84">
        <v>31.215070000000001</v>
      </c>
      <c r="AR84">
        <v>21.139392000000001</v>
      </c>
      <c r="AS84">
        <v>12.878945</v>
      </c>
      <c r="AT84">
        <v>10.768452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73.402473000000001</v>
      </c>
      <c r="BA84">
        <f t="shared" si="4"/>
        <v>2353.4429440000004</v>
      </c>
      <c r="BD84">
        <v>5.1100000000000003</v>
      </c>
      <c r="BE84">
        <v>1.84</v>
      </c>
      <c r="BF84">
        <v>2.15</v>
      </c>
      <c r="BG84">
        <v>1.69</v>
      </c>
      <c r="BH84">
        <v>4.0199999999999996</v>
      </c>
      <c r="BI84">
        <v>1.37</v>
      </c>
      <c r="BJ84">
        <v>0.84</v>
      </c>
      <c r="BK84">
        <v>1.89</v>
      </c>
      <c r="BL84">
        <v>0</v>
      </c>
      <c r="BM84">
        <v>0.16</v>
      </c>
      <c r="BN84">
        <v>2.2400000000000002</v>
      </c>
      <c r="BO84">
        <v>3.61</v>
      </c>
      <c r="BP84">
        <v>0.26</v>
      </c>
      <c r="BQ84">
        <v>1.92</v>
      </c>
      <c r="BR84">
        <v>2.1</v>
      </c>
      <c r="BS84">
        <v>0.9</v>
      </c>
      <c r="BT84">
        <v>2.8428770000000001</v>
      </c>
      <c r="BU84">
        <v>1.2848599999999999</v>
      </c>
      <c r="BV84">
        <v>1.942105</v>
      </c>
      <c r="BW84">
        <v>1.8598980000000001</v>
      </c>
      <c r="BX84">
        <v>1.875907</v>
      </c>
      <c r="BY84">
        <v>2.5697209999999999</v>
      </c>
      <c r="BZ84">
        <v>1.271156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5.0880489999999998</v>
      </c>
      <c r="CK84">
        <v>1.790638</v>
      </c>
      <c r="CL84">
        <v>1.855261</v>
      </c>
      <c r="CM84">
        <v>3.362412</v>
      </c>
      <c r="CN84">
        <v>1.6960170000000001</v>
      </c>
      <c r="CO84">
        <v>4.1115539999999999</v>
      </c>
      <c r="CP84">
        <v>4.0770879999999998</v>
      </c>
      <c r="CQ84">
        <v>3.2892429999999999</v>
      </c>
      <c r="CR84">
        <v>0.79042900000000005</v>
      </c>
      <c r="CS84">
        <v>2.6747749999999999</v>
      </c>
      <c r="CT84">
        <v>0</v>
      </c>
      <c r="CU84">
        <v>0</v>
      </c>
      <c r="CV84">
        <v>0</v>
      </c>
      <c r="CW84">
        <v>0.92048300000000005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73.402473000000001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549.57009900000003</v>
      </c>
      <c r="L85">
        <v>625.52533200000005</v>
      </c>
      <c r="M85">
        <v>88.961607999999998</v>
      </c>
      <c r="N85">
        <v>114.08019400000001</v>
      </c>
      <c r="O85">
        <v>119.47385</v>
      </c>
      <c r="P85">
        <v>111.464912</v>
      </c>
      <c r="Q85">
        <v>20.644033</v>
      </c>
      <c r="R85">
        <v>39.953834000000001</v>
      </c>
      <c r="S85">
        <v>24.932994000000001</v>
      </c>
      <c r="T85">
        <v>0.53614399999999995</v>
      </c>
      <c r="U85">
        <v>334.10866499999997</v>
      </c>
      <c r="V85">
        <v>17.367332000000001</v>
      </c>
      <c r="W85">
        <v>38.936501</v>
      </c>
      <c r="X85">
        <v>94.150716000000003</v>
      </c>
      <c r="Y85">
        <v>0</v>
      </c>
      <c r="Z85">
        <v>6.2746079999999997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17.508931</v>
      </c>
      <c r="AG85">
        <v>43.436855000000001</v>
      </c>
      <c r="AH85">
        <v>0</v>
      </c>
      <c r="AI85">
        <v>0</v>
      </c>
      <c r="AJ85">
        <v>0</v>
      </c>
      <c r="AK85">
        <v>52.247712</v>
      </c>
      <c r="AL85">
        <v>2.4474969999999998</v>
      </c>
      <c r="AM85">
        <v>0</v>
      </c>
      <c r="AN85">
        <v>0.60017500000000001</v>
      </c>
      <c r="AO85">
        <v>0</v>
      </c>
      <c r="AP85">
        <v>1.1037859999999999</v>
      </c>
      <c r="AQ85">
        <v>15.607535</v>
      </c>
      <c r="AR85">
        <v>19.025452999999999</v>
      </c>
      <c r="AS85">
        <v>11.591049999999999</v>
      </c>
      <c r="AT85">
        <v>10.768452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73.402473000000001</v>
      </c>
      <c r="BA85">
        <f t="shared" si="4"/>
        <v>2433.7207410000005</v>
      </c>
      <c r="BD85">
        <v>5.1100000000000003</v>
      </c>
      <c r="BE85">
        <v>1.84</v>
      </c>
      <c r="BF85">
        <v>2.15</v>
      </c>
      <c r="BG85">
        <v>1.69</v>
      </c>
      <c r="BH85">
        <v>4.0199999999999996</v>
      </c>
      <c r="BI85">
        <v>1.37</v>
      </c>
      <c r="BJ85">
        <v>0.84</v>
      </c>
      <c r="BK85">
        <v>1.89</v>
      </c>
      <c r="BL85">
        <v>0</v>
      </c>
      <c r="BM85">
        <v>0.16</v>
      </c>
      <c r="BN85">
        <v>2.2400000000000002</v>
      </c>
      <c r="BO85">
        <v>3.61</v>
      </c>
      <c r="BP85">
        <v>0.26</v>
      </c>
      <c r="BQ85">
        <v>1.92</v>
      </c>
      <c r="BR85">
        <v>2.1</v>
      </c>
      <c r="BS85">
        <v>0.9</v>
      </c>
      <c r="BT85">
        <v>2.8428770000000001</v>
      </c>
      <c r="BU85">
        <v>1.2848599999999999</v>
      </c>
      <c r="BV85">
        <v>1.942105</v>
      </c>
      <c r="BW85">
        <v>1.8598980000000001</v>
      </c>
      <c r="BX85">
        <v>1.875907</v>
      </c>
      <c r="BY85">
        <v>2.5697209999999999</v>
      </c>
      <c r="BZ85">
        <v>1.271156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5.0880489999999998</v>
      </c>
      <c r="CK85">
        <v>1.790638</v>
      </c>
      <c r="CL85">
        <v>1.855261</v>
      </c>
      <c r="CM85">
        <v>3.362412</v>
      </c>
      <c r="CN85">
        <v>1.6960170000000001</v>
      </c>
      <c r="CO85">
        <v>4.1115539999999999</v>
      </c>
      <c r="CP85">
        <v>4.0770879999999998</v>
      </c>
      <c r="CQ85">
        <v>3.2892429999999999</v>
      </c>
      <c r="CR85">
        <v>0.79042900000000005</v>
      </c>
      <c r="CS85">
        <v>2.6747749999999999</v>
      </c>
      <c r="CT85">
        <v>0</v>
      </c>
      <c r="CU85">
        <v>0</v>
      </c>
      <c r="CV85">
        <v>0</v>
      </c>
      <c r="CW85">
        <v>0.92048300000000005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73.402473000000001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549.85654599999998</v>
      </c>
      <c r="L86">
        <v>625.52533200000005</v>
      </c>
      <c r="M86">
        <v>88.961607999999998</v>
      </c>
      <c r="N86">
        <v>114.08019400000001</v>
      </c>
      <c r="O86">
        <v>119.47385</v>
      </c>
      <c r="P86">
        <v>111.464912</v>
      </c>
      <c r="Q86">
        <v>20.644033</v>
      </c>
      <c r="R86">
        <v>39.953834000000001</v>
      </c>
      <c r="S86">
        <v>24.932994000000001</v>
      </c>
      <c r="T86">
        <v>0.53614399999999995</v>
      </c>
      <c r="U86">
        <v>334.10866499999997</v>
      </c>
      <c r="V86">
        <v>17.367332000000001</v>
      </c>
      <c r="W86">
        <v>38.936501</v>
      </c>
      <c r="X86">
        <v>94.150716000000003</v>
      </c>
      <c r="Y86">
        <v>0</v>
      </c>
      <c r="Z86">
        <v>1.05314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17.508931</v>
      </c>
      <c r="AG86">
        <v>43.436855000000001</v>
      </c>
      <c r="AH86">
        <v>0</v>
      </c>
      <c r="AI86">
        <v>0</v>
      </c>
      <c r="AJ86">
        <v>0</v>
      </c>
      <c r="AK86">
        <v>52.247712</v>
      </c>
      <c r="AL86">
        <v>2.4474969999999998</v>
      </c>
      <c r="AM86">
        <v>0</v>
      </c>
      <c r="AN86">
        <v>0.60017500000000001</v>
      </c>
      <c r="AO86">
        <v>0</v>
      </c>
      <c r="AP86">
        <v>1.1037859999999999</v>
      </c>
      <c r="AQ86">
        <v>5.6869560000000003</v>
      </c>
      <c r="AR86">
        <v>19.025452999999999</v>
      </c>
      <c r="AS86">
        <v>11.591049999999999</v>
      </c>
      <c r="AT86">
        <v>10.768452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73.302472999999992</v>
      </c>
      <c r="BA86">
        <f t="shared" si="4"/>
        <v>2418.7651410000003</v>
      </c>
      <c r="BD86">
        <v>5.1100000000000003</v>
      </c>
      <c r="BE86">
        <v>1.84</v>
      </c>
      <c r="BF86">
        <v>2.15</v>
      </c>
      <c r="BG86">
        <v>1.69</v>
      </c>
      <c r="BH86">
        <v>4.0199999999999996</v>
      </c>
      <c r="BI86">
        <v>1.27</v>
      </c>
      <c r="BJ86">
        <v>0.84</v>
      </c>
      <c r="BK86">
        <v>1.89</v>
      </c>
      <c r="BL86">
        <v>0</v>
      </c>
      <c r="BM86">
        <v>0.16</v>
      </c>
      <c r="BN86">
        <v>2.2400000000000002</v>
      </c>
      <c r="BO86">
        <v>3.61</v>
      </c>
      <c r="BP86">
        <v>0.26</v>
      </c>
      <c r="BQ86">
        <v>1.92</v>
      </c>
      <c r="BR86">
        <v>2.1</v>
      </c>
      <c r="BS86">
        <v>0.9</v>
      </c>
      <c r="BT86">
        <v>2.8428770000000001</v>
      </c>
      <c r="BU86">
        <v>1.2848599999999999</v>
      </c>
      <c r="BV86">
        <v>1.942105</v>
      </c>
      <c r="BW86">
        <v>1.8598980000000001</v>
      </c>
      <c r="BX86">
        <v>1.875907</v>
      </c>
      <c r="BY86">
        <v>2.5697209999999999</v>
      </c>
      <c r="BZ86">
        <v>1.271156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5.0880489999999998</v>
      </c>
      <c r="CK86">
        <v>1.790638</v>
      </c>
      <c r="CL86">
        <v>1.855261</v>
      </c>
      <c r="CM86">
        <v>3.362412</v>
      </c>
      <c r="CN86">
        <v>1.6960170000000001</v>
      </c>
      <c r="CO86">
        <v>4.1115539999999999</v>
      </c>
      <c r="CP86">
        <v>4.0770879999999998</v>
      </c>
      <c r="CQ86">
        <v>3.2892429999999999</v>
      </c>
      <c r="CR86">
        <v>0.79042900000000005</v>
      </c>
      <c r="CS86">
        <v>2.6747749999999999</v>
      </c>
      <c r="CT86">
        <v>0</v>
      </c>
      <c r="CU86">
        <v>0</v>
      </c>
      <c r="CV86">
        <v>0</v>
      </c>
      <c r="CW86">
        <v>0.92048300000000005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73.302472999999992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619.83134800000005</v>
      </c>
      <c r="L87">
        <v>625.52533200000005</v>
      </c>
      <c r="M87">
        <v>88.961607999999998</v>
      </c>
      <c r="N87">
        <v>114.08019400000001</v>
      </c>
      <c r="O87">
        <v>119.47385</v>
      </c>
      <c r="P87">
        <v>111.464912</v>
      </c>
      <c r="Q87">
        <v>20.644033</v>
      </c>
      <c r="R87">
        <v>39.953834000000001</v>
      </c>
      <c r="S87">
        <v>24.932994000000001</v>
      </c>
      <c r="T87">
        <v>0.53614399999999995</v>
      </c>
      <c r="U87">
        <v>334.10866499999997</v>
      </c>
      <c r="V87">
        <v>17.367332000000001</v>
      </c>
      <c r="W87">
        <v>38.936501</v>
      </c>
      <c r="X87">
        <v>94.150716000000003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17.508931</v>
      </c>
      <c r="AG87">
        <v>43.436855000000001</v>
      </c>
      <c r="AH87">
        <v>0</v>
      </c>
      <c r="AI87">
        <v>0</v>
      </c>
      <c r="AJ87">
        <v>0</v>
      </c>
      <c r="AK87">
        <v>52.247712</v>
      </c>
      <c r="AL87">
        <v>2.4474969999999998</v>
      </c>
      <c r="AM87">
        <v>0</v>
      </c>
      <c r="AN87">
        <v>0.60017500000000001</v>
      </c>
      <c r="AO87">
        <v>0</v>
      </c>
      <c r="AP87">
        <v>1.1037859999999999</v>
      </c>
      <c r="AQ87">
        <v>0</v>
      </c>
      <c r="AR87">
        <v>19.025452999999999</v>
      </c>
      <c r="AS87">
        <v>10.045577</v>
      </c>
      <c r="AT87">
        <v>10.768452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73.322472999999988</v>
      </c>
      <c r="BA87">
        <f t="shared" si="4"/>
        <v>2480.4743739999999</v>
      </c>
      <c r="BD87">
        <v>5.1100000000000003</v>
      </c>
      <c r="BE87">
        <v>1.84</v>
      </c>
      <c r="BF87">
        <v>2.15</v>
      </c>
      <c r="BG87">
        <v>1.71</v>
      </c>
      <c r="BH87">
        <v>4.0199999999999996</v>
      </c>
      <c r="BI87">
        <v>1.27</v>
      </c>
      <c r="BJ87">
        <v>0.84</v>
      </c>
      <c r="BK87">
        <v>1.89</v>
      </c>
      <c r="BL87">
        <v>0</v>
      </c>
      <c r="BM87">
        <v>0.16</v>
      </c>
      <c r="BN87">
        <v>2.2400000000000002</v>
      </c>
      <c r="BO87">
        <v>3.61</v>
      </c>
      <c r="BP87">
        <v>0.26</v>
      </c>
      <c r="BQ87">
        <v>1.92</v>
      </c>
      <c r="BR87">
        <v>2.1</v>
      </c>
      <c r="BS87">
        <v>0.9</v>
      </c>
      <c r="BT87">
        <v>2.8428770000000001</v>
      </c>
      <c r="BU87">
        <v>1.2848599999999999</v>
      </c>
      <c r="BV87">
        <v>1.942105</v>
      </c>
      <c r="BW87">
        <v>1.8598980000000001</v>
      </c>
      <c r="BX87">
        <v>1.875907</v>
      </c>
      <c r="BY87">
        <v>2.5697209999999999</v>
      </c>
      <c r="BZ87">
        <v>1.271156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5.0880489999999998</v>
      </c>
      <c r="CK87">
        <v>1.790638</v>
      </c>
      <c r="CL87">
        <v>1.855261</v>
      </c>
      <c r="CM87">
        <v>3.362412</v>
      </c>
      <c r="CN87">
        <v>1.6960170000000001</v>
      </c>
      <c r="CO87">
        <v>4.1115539999999999</v>
      </c>
      <c r="CP87">
        <v>4.0770879999999998</v>
      </c>
      <c r="CQ87">
        <v>3.2892429999999999</v>
      </c>
      <c r="CR87">
        <v>0.79042900000000005</v>
      </c>
      <c r="CS87">
        <v>2.6747749999999999</v>
      </c>
      <c r="CT87">
        <v>0</v>
      </c>
      <c r="CU87">
        <v>0</v>
      </c>
      <c r="CV87">
        <v>0</v>
      </c>
      <c r="CW87">
        <v>0.92048300000000005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73.322472999999988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656.03556400000002</v>
      </c>
      <c r="L88">
        <v>625.52533200000005</v>
      </c>
      <c r="M88">
        <v>88.961607999999998</v>
      </c>
      <c r="N88">
        <v>114.08019400000001</v>
      </c>
      <c r="O88">
        <v>119.47385</v>
      </c>
      <c r="P88">
        <v>111.464912</v>
      </c>
      <c r="Q88">
        <v>20.644033</v>
      </c>
      <c r="R88">
        <v>39.953834000000001</v>
      </c>
      <c r="S88">
        <v>24.932994000000001</v>
      </c>
      <c r="T88">
        <v>0.53614399999999995</v>
      </c>
      <c r="U88">
        <v>334.10866499999997</v>
      </c>
      <c r="V88">
        <v>17.367332000000001</v>
      </c>
      <c r="W88">
        <v>38.936501</v>
      </c>
      <c r="X88">
        <v>94.150716000000003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17.508931</v>
      </c>
      <c r="AG88">
        <v>43.436855000000001</v>
      </c>
      <c r="AH88">
        <v>0</v>
      </c>
      <c r="AI88">
        <v>0</v>
      </c>
      <c r="AJ88">
        <v>0</v>
      </c>
      <c r="AK88">
        <v>52.247712</v>
      </c>
      <c r="AL88">
        <v>2.4474969999999998</v>
      </c>
      <c r="AM88">
        <v>0</v>
      </c>
      <c r="AN88">
        <v>0.60017500000000001</v>
      </c>
      <c r="AO88">
        <v>0</v>
      </c>
      <c r="AP88">
        <v>1.1037859999999999</v>
      </c>
      <c r="AQ88">
        <v>0</v>
      </c>
      <c r="AR88">
        <v>19.025452999999999</v>
      </c>
      <c r="AS88">
        <v>10.045577</v>
      </c>
      <c r="AT88">
        <v>10.097889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73.322472999999988</v>
      </c>
      <c r="BA88">
        <f t="shared" si="4"/>
        <v>2516.0080270000003</v>
      </c>
      <c r="BD88">
        <v>5.1100000000000003</v>
      </c>
      <c r="BE88">
        <v>1.84</v>
      </c>
      <c r="BF88">
        <v>2.15</v>
      </c>
      <c r="BG88">
        <v>1.71</v>
      </c>
      <c r="BH88">
        <v>4.0199999999999996</v>
      </c>
      <c r="BI88">
        <v>1.27</v>
      </c>
      <c r="BJ88">
        <v>0.84</v>
      </c>
      <c r="BK88">
        <v>1.89</v>
      </c>
      <c r="BL88">
        <v>0</v>
      </c>
      <c r="BM88">
        <v>0.16</v>
      </c>
      <c r="BN88">
        <v>2.2400000000000002</v>
      </c>
      <c r="BO88">
        <v>3.61</v>
      </c>
      <c r="BP88">
        <v>0.26</v>
      </c>
      <c r="BQ88">
        <v>1.92</v>
      </c>
      <c r="BR88">
        <v>2.1</v>
      </c>
      <c r="BS88">
        <v>0.9</v>
      </c>
      <c r="BT88">
        <v>2.8428770000000001</v>
      </c>
      <c r="BU88">
        <v>1.2848599999999999</v>
      </c>
      <c r="BV88">
        <v>1.942105</v>
      </c>
      <c r="BW88">
        <v>1.8598980000000001</v>
      </c>
      <c r="BX88">
        <v>1.875907</v>
      </c>
      <c r="BY88">
        <v>2.5697209999999999</v>
      </c>
      <c r="BZ88">
        <v>1.271156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5.0880489999999998</v>
      </c>
      <c r="CK88">
        <v>1.790638</v>
      </c>
      <c r="CL88">
        <v>1.855261</v>
      </c>
      <c r="CM88">
        <v>3.362412</v>
      </c>
      <c r="CN88">
        <v>1.6960170000000001</v>
      </c>
      <c r="CO88">
        <v>4.1115539999999999</v>
      </c>
      <c r="CP88">
        <v>4.0770879999999998</v>
      </c>
      <c r="CQ88">
        <v>3.2892429999999999</v>
      </c>
      <c r="CR88">
        <v>0.79042900000000005</v>
      </c>
      <c r="CS88">
        <v>2.6747749999999999</v>
      </c>
      <c r="CT88">
        <v>0</v>
      </c>
      <c r="CU88">
        <v>0</v>
      </c>
      <c r="CV88">
        <v>0</v>
      </c>
      <c r="CW88">
        <v>0.92048300000000005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73.322472999999988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656.03556400000002</v>
      </c>
      <c r="L89">
        <v>625.52533200000005</v>
      </c>
      <c r="M89">
        <v>88.961607999999998</v>
      </c>
      <c r="N89">
        <v>114.08019400000001</v>
      </c>
      <c r="O89">
        <v>119.47385</v>
      </c>
      <c r="P89">
        <v>111.464912</v>
      </c>
      <c r="Q89">
        <v>20.644033</v>
      </c>
      <c r="R89">
        <v>39.953834000000001</v>
      </c>
      <c r="S89">
        <v>24.932994000000001</v>
      </c>
      <c r="T89">
        <v>0.53614399999999995</v>
      </c>
      <c r="U89">
        <v>334.10866499999997</v>
      </c>
      <c r="V89">
        <v>17.367332000000001</v>
      </c>
      <c r="W89">
        <v>38.936501</v>
      </c>
      <c r="X89">
        <v>94.150716000000003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17.508931</v>
      </c>
      <c r="AG89">
        <v>43.436855000000001</v>
      </c>
      <c r="AH89">
        <v>0</v>
      </c>
      <c r="AI89">
        <v>0</v>
      </c>
      <c r="AJ89">
        <v>0</v>
      </c>
      <c r="AK89">
        <v>52.247712</v>
      </c>
      <c r="AL89">
        <v>2.4474969999999998</v>
      </c>
      <c r="AM89">
        <v>0</v>
      </c>
      <c r="AN89">
        <v>0.60017500000000001</v>
      </c>
      <c r="AO89">
        <v>0</v>
      </c>
      <c r="AP89">
        <v>1.1037859999999999</v>
      </c>
      <c r="AQ89">
        <v>0</v>
      </c>
      <c r="AR89">
        <v>16.911514</v>
      </c>
      <c r="AS89">
        <v>10.045577</v>
      </c>
      <c r="AT89">
        <v>9.1512119999999992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73.322472999999988</v>
      </c>
      <c r="BA89">
        <f t="shared" si="4"/>
        <v>2512.9474110000001</v>
      </c>
      <c r="BD89">
        <v>5.1100000000000003</v>
      </c>
      <c r="BE89">
        <v>1.84</v>
      </c>
      <c r="BF89">
        <v>2.15</v>
      </c>
      <c r="BG89">
        <v>1.71</v>
      </c>
      <c r="BH89">
        <v>4.0199999999999996</v>
      </c>
      <c r="BI89">
        <v>1.27</v>
      </c>
      <c r="BJ89">
        <v>0.84</v>
      </c>
      <c r="BK89">
        <v>1.89</v>
      </c>
      <c r="BL89">
        <v>0</v>
      </c>
      <c r="BM89">
        <v>0.16</v>
      </c>
      <c r="BN89">
        <v>2.2400000000000002</v>
      </c>
      <c r="BO89">
        <v>3.61</v>
      </c>
      <c r="BP89">
        <v>0.26</v>
      </c>
      <c r="BQ89">
        <v>1.92</v>
      </c>
      <c r="BR89">
        <v>2.1</v>
      </c>
      <c r="BS89">
        <v>0.9</v>
      </c>
      <c r="BT89">
        <v>2.8428770000000001</v>
      </c>
      <c r="BU89">
        <v>1.2848599999999999</v>
      </c>
      <c r="BV89">
        <v>1.942105</v>
      </c>
      <c r="BW89">
        <v>1.8598980000000001</v>
      </c>
      <c r="BX89">
        <v>1.875907</v>
      </c>
      <c r="BY89">
        <v>2.5697209999999999</v>
      </c>
      <c r="BZ89">
        <v>1.271156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5.0880489999999998</v>
      </c>
      <c r="CK89">
        <v>1.790638</v>
      </c>
      <c r="CL89">
        <v>1.855261</v>
      </c>
      <c r="CM89">
        <v>3.362412</v>
      </c>
      <c r="CN89">
        <v>1.6960170000000001</v>
      </c>
      <c r="CO89">
        <v>4.1115539999999999</v>
      </c>
      <c r="CP89">
        <v>4.0770879999999998</v>
      </c>
      <c r="CQ89">
        <v>3.2892429999999999</v>
      </c>
      <c r="CR89">
        <v>0.79042900000000005</v>
      </c>
      <c r="CS89">
        <v>2.6747749999999999</v>
      </c>
      <c r="CT89">
        <v>0</v>
      </c>
      <c r="CU89">
        <v>0</v>
      </c>
      <c r="CV89">
        <v>0</v>
      </c>
      <c r="CW89">
        <v>0.92048300000000005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73.322472999999988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656.03556400000002</v>
      </c>
      <c r="L90">
        <v>625.52533200000005</v>
      </c>
      <c r="M90">
        <v>88.961607999999998</v>
      </c>
      <c r="N90">
        <v>114.08019400000001</v>
      </c>
      <c r="O90">
        <v>119.47385</v>
      </c>
      <c r="P90">
        <v>111.464912</v>
      </c>
      <c r="Q90">
        <v>20.644033</v>
      </c>
      <c r="R90">
        <v>39.953834000000001</v>
      </c>
      <c r="S90">
        <v>24.932994000000001</v>
      </c>
      <c r="T90">
        <v>0.53614399999999995</v>
      </c>
      <c r="U90">
        <v>334.10866499999997</v>
      </c>
      <c r="V90">
        <v>17.367332000000001</v>
      </c>
      <c r="W90">
        <v>38.936501</v>
      </c>
      <c r="X90">
        <v>94.150716000000003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17.508931</v>
      </c>
      <c r="AG90">
        <v>43.436855000000001</v>
      </c>
      <c r="AH90">
        <v>0</v>
      </c>
      <c r="AI90">
        <v>0</v>
      </c>
      <c r="AJ90">
        <v>0</v>
      </c>
      <c r="AK90">
        <v>52.247712</v>
      </c>
      <c r="AL90">
        <v>2.4474969999999998</v>
      </c>
      <c r="AM90">
        <v>0</v>
      </c>
      <c r="AN90">
        <v>0.60017500000000001</v>
      </c>
      <c r="AO90">
        <v>0</v>
      </c>
      <c r="AP90">
        <v>1.1037859999999999</v>
      </c>
      <c r="AQ90">
        <v>0</v>
      </c>
      <c r="AR90">
        <v>16.911514</v>
      </c>
      <c r="AS90">
        <v>10.045577</v>
      </c>
      <c r="AT90">
        <v>7.1789680000000002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73.322472999999988</v>
      </c>
      <c r="BA90">
        <f t="shared" si="4"/>
        <v>2510.9751670000001</v>
      </c>
      <c r="BD90">
        <v>5.1100000000000003</v>
      </c>
      <c r="BE90">
        <v>1.84</v>
      </c>
      <c r="BF90">
        <v>2.15</v>
      </c>
      <c r="BG90">
        <v>1.71</v>
      </c>
      <c r="BH90">
        <v>4.0199999999999996</v>
      </c>
      <c r="BI90">
        <v>1.27</v>
      </c>
      <c r="BJ90">
        <v>0.84</v>
      </c>
      <c r="BK90">
        <v>1.89</v>
      </c>
      <c r="BL90">
        <v>0</v>
      </c>
      <c r="BM90">
        <v>0.16</v>
      </c>
      <c r="BN90">
        <v>2.2400000000000002</v>
      </c>
      <c r="BO90">
        <v>3.61</v>
      </c>
      <c r="BP90">
        <v>0.26</v>
      </c>
      <c r="BQ90">
        <v>1.92</v>
      </c>
      <c r="BR90">
        <v>2.1</v>
      </c>
      <c r="BS90">
        <v>0.9</v>
      </c>
      <c r="BT90">
        <v>2.8428770000000001</v>
      </c>
      <c r="BU90">
        <v>1.2848599999999999</v>
      </c>
      <c r="BV90">
        <v>1.942105</v>
      </c>
      <c r="BW90">
        <v>1.8598980000000001</v>
      </c>
      <c r="BX90">
        <v>1.875907</v>
      </c>
      <c r="BY90">
        <v>2.5697209999999999</v>
      </c>
      <c r="BZ90">
        <v>1.271156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5.0880489999999998</v>
      </c>
      <c r="CK90">
        <v>1.790638</v>
      </c>
      <c r="CL90">
        <v>1.855261</v>
      </c>
      <c r="CM90">
        <v>3.362412</v>
      </c>
      <c r="CN90">
        <v>1.6960170000000001</v>
      </c>
      <c r="CO90">
        <v>4.1115539999999999</v>
      </c>
      <c r="CP90">
        <v>4.0770879999999998</v>
      </c>
      <c r="CQ90">
        <v>3.2892429999999999</v>
      </c>
      <c r="CR90">
        <v>0.79042900000000005</v>
      </c>
      <c r="CS90">
        <v>2.6747749999999999</v>
      </c>
      <c r="CT90">
        <v>0</v>
      </c>
      <c r="CU90">
        <v>0</v>
      </c>
      <c r="CV90">
        <v>0</v>
      </c>
      <c r="CW90">
        <v>0.92048300000000005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73.322472999999988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656.03556400000002</v>
      </c>
      <c r="L91">
        <v>625.52533200000005</v>
      </c>
      <c r="M91">
        <v>88.961607999999998</v>
      </c>
      <c r="N91">
        <v>114.08019400000001</v>
      </c>
      <c r="O91">
        <v>119.47385</v>
      </c>
      <c r="P91">
        <v>111.464912</v>
      </c>
      <c r="Q91">
        <v>20.644033</v>
      </c>
      <c r="R91">
        <v>39.953834000000001</v>
      </c>
      <c r="S91">
        <v>24.932994000000001</v>
      </c>
      <c r="T91">
        <v>0.53614399999999995</v>
      </c>
      <c r="U91">
        <v>334.10866499999997</v>
      </c>
      <c r="V91">
        <v>17.367332000000001</v>
      </c>
      <c r="W91">
        <v>38.936501</v>
      </c>
      <c r="X91">
        <v>94.150716000000003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8.7544660000000007</v>
      </c>
      <c r="AG91">
        <v>43.436855000000001</v>
      </c>
      <c r="AH91">
        <v>0</v>
      </c>
      <c r="AI91">
        <v>0</v>
      </c>
      <c r="AJ91">
        <v>0</v>
      </c>
      <c r="AK91">
        <v>52.247712</v>
      </c>
      <c r="AL91">
        <v>2.4474969999999998</v>
      </c>
      <c r="AM91">
        <v>0</v>
      </c>
      <c r="AN91">
        <v>0.60017500000000001</v>
      </c>
      <c r="AO91">
        <v>0</v>
      </c>
      <c r="AP91">
        <v>1.1037859999999999</v>
      </c>
      <c r="AQ91">
        <v>0</v>
      </c>
      <c r="AR91">
        <v>14.797573999999999</v>
      </c>
      <c r="AS91">
        <v>10.045577</v>
      </c>
      <c r="AT91">
        <v>7.1789680000000002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73.362472999999994</v>
      </c>
      <c r="BA91">
        <f t="shared" si="4"/>
        <v>2500.1467620000003</v>
      </c>
      <c r="BD91">
        <v>5.1100000000000003</v>
      </c>
      <c r="BE91">
        <v>1.84</v>
      </c>
      <c r="BF91">
        <v>2.15</v>
      </c>
      <c r="BG91">
        <v>1.71</v>
      </c>
      <c r="BH91">
        <v>4.0199999999999996</v>
      </c>
      <c r="BI91">
        <v>1.3</v>
      </c>
      <c r="BJ91">
        <v>0.85</v>
      </c>
      <c r="BK91">
        <v>1.89</v>
      </c>
      <c r="BL91">
        <v>0</v>
      </c>
      <c r="BM91">
        <v>0.16</v>
      </c>
      <c r="BN91">
        <v>2.2400000000000002</v>
      </c>
      <c r="BO91">
        <v>3.61</v>
      </c>
      <c r="BP91">
        <v>0.26</v>
      </c>
      <c r="BQ91">
        <v>1.92</v>
      </c>
      <c r="BR91">
        <v>2.1</v>
      </c>
      <c r="BS91">
        <v>0.9</v>
      </c>
      <c r="BT91">
        <v>2.8428770000000001</v>
      </c>
      <c r="BU91">
        <v>1.2848599999999999</v>
      </c>
      <c r="BV91">
        <v>1.942105</v>
      </c>
      <c r="BW91">
        <v>1.8598980000000001</v>
      </c>
      <c r="BX91">
        <v>1.875907</v>
      </c>
      <c r="BY91">
        <v>2.5697209999999999</v>
      </c>
      <c r="BZ91">
        <v>1.271156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5.0880489999999998</v>
      </c>
      <c r="CK91">
        <v>1.790638</v>
      </c>
      <c r="CL91">
        <v>1.855261</v>
      </c>
      <c r="CM91">
        <v>3.362412</v>
      </c>
      <c r="CN91">
        <v>1.6960170000000001</v>
      </c>
      <c r="CO91">
        <v>4.1115539999999999</v>
      </c>
      <c r="CP91">
        <v>4.0770879999999998</v>
      </c>
      <c r="CQ91">
        <v>3.2892429999999999</v>
      </c>
      <c r="CR91">
        <v>0.79042900000000005</v>
      </c>
      <c r="CS91">
        <v>2.6747749999999999</v>
      </c>
      <c r="CT91">
        <v>0</v>
      </c>
      <c r="CU91">
        <v>0</v>
      </c>
      <c r="CV91">
        <v>0</v>
      </c>
      <c r="CW91">
        <v>0.92048300000000005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73.362472999999994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656.03556400000002</v>
      </c>
      <c r="L92">
        <v>625.52533200000005</v>
      </c>
      <c r="M92">
        <v>88.961607999999998</v>
      </c>
      <c r="N92">
        <v>114.08019400000001</v>
      </c>
      <c r="O92">
        <v>119.47385</v>
      </c>
      <c r="P92">
        <v>111.464912</v>
      </c>
      <c r="Q92">
        <v>20.644033</v>
      </c>
      <c r="R92">
        <v>39.953834000000001</v>
      </c>
      <c r="S92">
        <v>24.932994000000001</v>
      </c>
      <c r="T92">
        <v>0.53614399999999995</v>
      </c>
      <c r="U92">
        <v>334.10866499999997</v>
      </c>
      <c r="V92">
        <v>17.367332000000001</v>
      </c>
      <c r="W92">
        <v>38.936501</v>
      </c>
      <c r="X92">
        <v>94.150716000000003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8.7544660000000007</v>
      </c>
      <c r="AG92">
        <v>43.436855000000001</v>
      </c>
      <c r="AH92">
        <v>0</v>
      </c>
      <c r="AI92">
        <v>0</v>
      </c>
      <c r="AJ92">
        <v>0</v>
      </c>
      <c r="AK92">
        <v>52.247712</v>
      </c>
      <c r="AL92">
        <v>2.4474969999999998</v>
      </c>
      <c r="AM92">
        <v>0</v>
      </c>
      <c r="AN92">
        <v>0.60017500000000001</v>
      </c>
      <c r="AO92">
        <v>0</v>
      </c>
      <c r="AP92">
        <v>1.1037859999999999</v>
      </c>
      <c r="AQ92">
        <v>0</v>
      </c>
      <c r="AR92">
        <v>14.797573999999999</v>
      </c>
      <c r="AS92">
        <v>10.045577</v>
      </c>
      <c r="AT92">
        <v>7.1789680000000002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73.362472999999994</v>
      </c>
      <c r="BA92">
        <f t="shared" si="4"/>
        <v>2500.1467620000003</v>
      </c>
      <c r="BD92">
        <v>5.1100000000000003</v>
      </c>
      <c r="BE92">
        <v>1.84</v>
      </c>
      <c r="BF92">
        <v>2.15</v>
      </c>
      <c r="BG92">
        <v>1.71</v>
      </c>
      <c r="BH92">
        <v>4.0199999999999996</v>
      </c>
      <c r="BI92">
        <v>1.3</v>
      </c>
      <c r="BJ92">
        <v>0.85</v>
      </c>
      <c r="BK92">
        <v>1.89</v>
      </c>
      <c r="BL92">
        <v>0</v>
      </c>
      <c r="BM92">
        <v>0.16</v>
      </c>
      <c r="BN92">
        <v>2.2400000000000002</v>
      </c>
      <c r="BO92">
        <v>3.61</v>
      </c>
      <c r="BP92">
        <v>0.26</v>
      </c>
      <c r="BQ92">
        <v>1.92</v>
      </c>
      <c r="BR92">
        <v>2.1</v>
      </c>
      <c r="BS92">
        <v>0.9</v>
      </c>
      <c r="BT92">
        <v>2.8428770000000001</v>
      </c>
      <c r="BU92">
        <v>1.2848599999999999</v>
      </c>
      <c r="BV92">
        <v>1.942105</v>
      </c>
      <c r="BW92">
        <v>1.8598980000000001</v>
      </c>
      <c r="BX92">
        <v>1.875907</v>
      </c>
      <c r="BY92">
        <v>2.5697209999999999</v>
      </c>
      <c r="BZ92">
        <v>1.271156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5.0880489999999998</v>
      </c>
      <c r="CK92">
        <v>1.790638</v>
      </c>
      <c r="CL92">
        <v>1.855261</v>
      </c>
      <c r="CM92">
        <v>3.362412</v>
      </c>
      <c r="CN92">
        <v>1.6960170000000001</v>
      </c>
      <c r="CO92">
        <v>4.1115539999999999</v>
      </c>
      <c r="CP92">
        <v>4.0770879999999998</v>
      </c>
      <c r="CQ92">
        <v>3.2892429999999999</v>
      </c>
      <c r="CR92">
        <v>0.79042900000000005</v>
      </c>
      <c r="CS92">
        <v>2.6747749999999999</v>
      </c>
      <c r="CT92">
        <v>0</v>
      </c>
      <c r="CU92">
        <v>0</v>
      </c>
      <c r="CV92">
        <v>0</v>
      </c>
      <c r="CW92">
        <v>0.92048300000000005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73.362472999999994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656.03556400000002</v>
      </c>
      <c r="L93">
        <v>517.81783199999995</v>
      </c>
      <c r="M93">
        <v>88.961607999999998</v>
      </c>
      <c r="N93">
        <v>114.08019400000001</v>
      </c>
      <c r="O93">
        <v>119.47385</v>
      </c>
      <c r="P93">
        <v>111.464912</v>
      </c>
      <c r="Q93">
        <v>20.644033</v>
      </c>
      <c r="R93">
        <v>39.953834000000001</v>
      </c>
      <c r="S93">
        <v>24.932994000000001</v>
      </c>
      <c r="T93">
        <v>0.53614399999999995</v>
      </c>
      <c r="U93">
        <v>334.10866499999997</v>
      </c>
      <c r="V93">
        <v>17.367332000000001</v>
      </c>
      <c r="W93">
        <v>38.936501</v>
      </c>
      <c r="X93">
        <v>94.150716000000003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8.7544660000000007</v>
      </c>
      <c r="AG93">
        <v>43.436855000000001</v>
      </c>
      <c r="AH93">
        <v>0</v>
      </c>
      <c r="AI93">
        <v>0</v>
      </c>
      <c r="AJ93">
        <v>0</v>
      </c>
      <c r="AK93">
        <v>52.247712</v>
      </c>
      <c r="AL93">
        <v>12.237487</v>
      </c>
      <c r="AM93">
        <v>0</v>
      </c>
      <c r="AN93">
        <v>0.60017500000000001</v>
      </c>
      <c r="AO93">
        <v>0</v>
      </c>
      <c r="AP93">
        <v>1.1037859999999999</v>
      </c>
      <c r="AQ93">
        <v>0</v>
      </c>
      <c r="AR93">
        <v>6.341818</v>
      </c>
      <c r="AS93">
        <v>10.045577</v>
      </c>
      <c r="AT93">
        <v>7.1789680000000002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73.362472999999994</v>
      </c>
      <c r="BA93">
        <f t="shared" si="4"/>
        <v>2393.7734959999998</v>
      </c>
      <c r="BD93">
        <v>5.1100000000000003</v>
      </c>
      <c r="BE93">
        <v>1.84</v>
      </c>
      <c r="BF93">
        <v>2.15</v>
      </c>
      <c r="BG93">
        <v>1.71</v>
      </c>
      <c r="BH93">
        <v>4.0199999999999996</v>
      </c>
      <c r="BI93">
        <v>1.3</v>
      </c>
      <c r="BJ93">
        <v>0.85</v>
      </c>
      <c r="BK93">
        <v>1.89</v>
      </c>
      <c r="BL93">
        <v>0</v>
      </c>
      <c r="BM93">
        <v>0.16</v>
      </c>
      <c r="BN93">
        <v>2.2400000000000002</v>
      </c>
      <c r="BO93">
        <v>3.61</v>
      </c>
      <c r="BP93">
        <v>0.26</v>
      </c>
      <c r="BQ93">
        <v>1.92</v>
      </c>
      <c r="BR93">
        <v>2.1</v>
      </c>
      <c r="BS93">
        <v>0.9</v>
      </c>
      <c r="BT93">
        <v>2.8428770000000001</v>
      </c>
      <c r="BU93">
        <v>1.2848599999999999</v>
      </c>
      <c r="BV93">
        <v>1.942105</v>
      </c>
      <c r="BW93">
        <v>1.8598980000000001</v>
      </c>
      <c r="BX93">
        <v>1.875907</v>
      </c>
      <c r="BY93">
        <v>2.5697209999999999</v>
      </c>
      <c r="BZ93">
        <v>1.271156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5.0880489999999998</v>
      </c>
      <c r="CK93">
        <v>1.790638</v>
      </c>
      <c r="CL93">
        <v>1.855261</v>
      </c>
      <c r="CM93">
        <v>3.362412</v>
      </c>
      <c r="CN93">
        <v>1.6960170000000001</v>
      </c>
      <c r="CO93">
        <v>4.1115539999999999</v>
      </c>
      <c r="CP93">
        <v>4.0770879999999998</v>
      </c>
      <c r="CQ93">
        <v>3.2892429999999999</v>
      </c>
      <c r="CR93">
        <v>0.79042900000000005</v>
      </c>
      <c r="CS93">
        <v>2.6747749999999999</v>
      </c>
      <c r="CT93">
        <v>0</v>
      </c>
      <c r="CU93">
        <v>0</v>
      </c>
      <c r="CV93">
        <v>0</v>
      </c>
      <c r="CW93">
        <v>0.92048300000000005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73.362472999999994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656.03556400000002</v>
      </c>
      <c r="L94">
        <v>412.27549199999999</v>
      </c>
      <c r="M94">
        <v>88.961607999999998</v>
      </c>
      <c r="N94">
        <v>114.08019400000001</v>
      </c>
      <c r="O94">
        <v>119.47385</v>
      </c>
      <c r="P94">
        <v>111.464912</v>
      </c>
      <c r="Q94">
        <v>20.644033</v>
      </c>
      <c r="R94">
        <v>39.953834000000001</v>
      </c>
      <c r="S94">
        <v>24.932994000000001</v>
      </c>
      <c r="T94">
        <v>0.53614399999999995</v>
      </c>
      <c r="U94">
        <v>334.10866499999997</v>
      </c>
      <c r="V94">
        <v>17.367332000000001</v>
      </c>
      <c r="W94">
        <v>38.936501</v>
      </c>
      <c r="X94">
        <v>94.150716000000003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8.7544660000000007</v>
      </c>
      <c r="AG94">
        <v>43.436855000000001</v>
      </c>
      <c r="AH94">
        <v>0</v>
      </c>
      <c r="AI94">
        <v>0</v>
      </c>
      <c r="AJ94">
        <v>0</v>
      </c>
      <c r="AK94">
        <v>52.247712</v>
      </c>
      <c r="AL94">
        <v>51.174945000000001</v>
      </c>
      <c r="AM94">
        <v>0</v>
      </c>
      <c r="AN94">
        <v>0.60017500000000001</v>
      </c>
      <c r="AO94">
        <v>0</v>
      </c>
      <c r="AP94">
        <v>1.1037859999999999</v>
      </c>
      <c r="AQ94">
        <v>0</v>
      </c>
      <c r="AR94">
        <v>6.341818</v>
      </c>
      <c r="AS94">
        <v>10.045577</v>
      </c>
      <c r="AT94">
        <v>7.1789680000000002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73.332472999999993</v>
      </c>
      <c r="BA94">
        <f t="shared" si="4"/>
        <v>2327.138614</v>
      </c>
      <c r="BD94">
        <v>5.1100000000000003</v>
      </c>
      <c r="BE94">
        <v>1.84</v>
      </c>
      <c r="BF94">
        <v>2.15</v>
      </c>
      <c r="BG94">
        <v>1.71</v>
      </c>
      <c r="BH94">
        <v>4.0199999999999996</v>
      </c>
      <c r="BI94">
        <v>1.28</v>
      </c>
      <c r="BJ94">
        <v>0.84</v>
      </c>
      <c r="BK94">
        <v>1.89</v>
      </c>
      <c r="BL94">
        <v>0</v>
      </c>
      <c r="BM94">
        <v>0.16</v>
      </c>
      <c r="BN94">
        <v>2.2400000000000002</v>
      </c>
      <c r="BO94">
        <v>3.61</v>
      </c>
      <c r="BP94">
        <v>0.26</v>
      </c>
      <c r="BQ94">
        <v>1.92</v>
      </c>
      <c r="BR94">
        <v>2.1</v>
      </c>
      <c r="BS94">
        <v>0.9</v>
      </c>
      <c r="BT94">
        <v>2.8428770000000001</v>
      </c>
      <c r="BU94">
        <v>1.2848599999999999</v>
      </c>
      <c r="BV94">
        <v>1.942105</v>
      </c>
      <c r="BW94">
        <v>1.8598980000000001</v>
      </c>
      <c r="BX94">
        <v>1.875907</v>
      </c>
      <c r="BY94">
        <v>2.5697209999999999</v>
      </c>
      <c r="BZ94">
        <v>1.271156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5.0880489999999998</v>
      </c>
      <c r="CK94">
        <v>1.790638</v>
      </c>
      <c r="CL94">
        <v>1.855261</v>
      </c>
      <c r="CM94">
        <v>3.362412</v>
      </c>
      <c r="CN94">
        <v>1.6960170000000001</v>
      </c>
      <c r="CO94">
        <v>4.1115539999999999</v>
      </c>
      <c r="CP94">
        <v>4.0770879999999998</v>
      </c>
      <c r="CQ94">
        <v>3.2892429999999999</v>
      </c>
      <c r="CR94">
        <v>0.79042900000000005</v>
      </c>
      <c r="CS94">
        <v>2.6747749999999999</v>
      </c>
      <c r="CT94">
        <v>0</v>
      </c>
      <c r="CU94">
        <v>0</v>
      </c>
      <c r="CV94">
        <v>0</v>
      </c>
      <c r="CW94">
        <v>0.92048300000000005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73.332472999999993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573.212807</v>
      </c>
      <c r="L95">
        <v>348.66679399999998</v>
      </c>
      <c r="M95">
        <v>88.961607999999998</v>
      </c>
      <c r="N95">
        <v>114.08019400000001</v>
      </c>
      <c r="O95">
        <v>119.47385</v>
      </c>
      <c r="P95">
        <v>112.168122</v>
      </c>
      <c r="Q95">
        <v>20.644033</v>
      </c>
      <c r="R95">
        <v>39.953834000000001</v>
      </c>
      <c r="S95">
        <v>24.932994000000001</v>
      </c>
      <c r="T95">
        <v>0.53614399999999995</v>
      </c>
      <c r="U95">
        <v>334.10866499999997</v>
      </c>
      <c r="V95">
        <v>17.367332000000001</v>
      </c>
      <c r="W95">
        <v>39.517642000000002</v>
      </c>
      <c r="X95">
        <v>94.150716000000003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8.7544660000000007</v>
      </c>
      <c r="AG95">
        <v>43.436855000000001</v>
      </c>
      <c r="AH95">
        <v>0</v>
      </c>
      <c r="AI95">
        <v>0</v>
      </c>
      <c r="AJ95">
        <v>0</v>
      </c>
      <c r="AK95">
        <v>52.247712</v>
      </c>
      <c r="AL95">
        <v>51.174945000000001</v>
      </c>
      <c r="AM95">
        <v>0</v>
      </c>
      <c r="AN95">
        <v>0.60017500000000001</v>
      </c>
      <c r="AO95">
        <v>0</v>
      </c>
      <c r="AP95">
        <v>1.1037859999999999</v>
      </c>
      <c r="AQ95">
        <v>0</v>
      </c>
      <c r="AR95">
        <v>6.341818</v>
      </c>
      <c r="AS95">
        <v>10.045577</v>
      </c>
      <c r="AT95">
        <v>7.1789680000000002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73.332472999999993</v>
      </c>
      <c r="BA95">
        <f t="shared" si="4"/>
        <v>2181.9915100000003</v>
      </c>
      <c r="BD95">
        <v>5.1100000000000003</v>
      </c>
      <c r="BE95">
        <v>1.84</v>
      </c>
      <c r="BF95">
        <v>2.15</v>
      </c>
      <c r="BG95">
        <v>1.71</v>
      </c>
      <c r="BH95">
        <v>4.0199999999999996</v>
      </c>
      <c r="BI95">
        <v>1.28</v>
      </c>
      <c r="BJ95">
        <v>0.84</v>
      </c>
      <c r="BK95">
        <v>1.89</v>
      </c>
      <c r="BL95">
        <v>0</v>
      </c>
      <c r="BM95">
        <v>0.16</v>
      </c>
      <c r="BN95">
        <v>2.2400000000000002</v>
      </c>
      <c r="BO95">
        <v>3.61</v>
      </c>
      <c r="BP95">
        <v>0.26</v>
      </c>
      <c r="BQ95">
        <v>1.92</v>
      </c>
      <c r="BR95">
        <v>2.1</v>
      </c>
      <c r="BS95">
        <v>0.9</v>
      </c>
      <c r="BT95">
        <v>2.8428770000000001</v>
      </c>
      <c r="BU95">
        <v>1.2848599999999999</v>
      </c>
      <c r="BV95">
        <v>1.942105</v>
      </c>
      <c r="BW95">
        <v>1.8598980000000001</v>
      </c>
      <c r="BX95">
        <v>1.875907</v>
      </c>
      <c r="BY95">
        <v>2.5697209999999999</v>
      </c>
      <c r="BZ95">
        <v>1.271156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5.0880489999999998</v>
      </c>
      <c r="CK95">
        <v>1.790638</v>
      </c>
      <c r="CL95">
        <v>1.855261</v>
      </c>
      <c r="CM95">
        <v>3.362412</v>
      </c>
      <c r="CN95">
        <v>1.6960170000000001</v>
      </c>
      <c r="CO95">
        <v>4.1115539999999999</v>
      </c>
      <c r="CP95">
        <v>4.0770879999999998</v>
      </c>
      <c r="CQ95">
        <v>3.2892429999999999</v>
      </c>
      <c r="CR95">
        <v>0.79042900000000005</v>
      </c>
      <c r="CS95">
        <v>2.6747749999999999</v>
      </c>
      <c r="CT95">
        <v>0</v>
      </c>
      <c r="CU95">
        <v>0</v>
      </c>
      <c r="CV95">
        <v>0</v>
      </c>
      <c r="CW95">
        <v>0.92048300000000005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73.332472999999993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426.03654799999998</v>
      </c>
      <c r="L96">
        <v>348.66679399999998</v>
      </c>
      <c r="M96">
        <v>88.961607999999998</v>
      </c>
      <c r="N96">
        <v>114.08019400000001</v>
      </c>
      <c r="O96">
        <v>119.47385</v>
      </c>
      <c r="P96">
        <v>112.168122</v>
      </c>
      <c r="Q96">
        <v>17.718026999999999</v>
      </c>
      <c r="R96">
        <v>33.250981000000003</v>
      </c>
      <c r="S96">
        <v>20.813876</v>
      </c>
      <c r="T96">
        <v>0.53614399999999995</v>
      </c>
      <c r="U96">
        <v>334.10866499999997</v>
      </c>
      <c r="V96">
        <v>17.367332000000001</v>
      </c>
      <c r="W96">
        <v>39.517642000000002</v>
      </c>
      <c r="X96">
        <v>94.150716000000003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8.7544660000000007</v>
      </c>
      <c r="AG96">
        <v>43.436855000000001</v>
      </c>
      <c r="AH96">
        <v>0</v>
      </c>
      <c r="AI96">
        <v>0</v>
      </c>
      <c r="AJ96">
        <v>0</v>
      </c>
      <c r="AK96">
        <v>52.247712</v>
      </c>
      <c r="AL96">
        <v>51.174945000000001</v>
      </c>
      <c r="AM96">
        <v>0</v>
      </c>
      <c r="AN96">
        <v>0.60017500000000001</v>
      </c>
      <c r="AO96">
        <v>0</v>
      </c>
      <c r="AP96">
        <v>1.1037859999999999</v>
      </c>
      <c r="AQ96">
        <v>0</v>
      </c>
      <c r="AR96">
        <v>6.341818</v>
      </c>
      <c r="AS96">
        <v>10.045577</v>
      </c>
      <c r="AT96">
        <v>7.1789680000000002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73.332472999999993</v>
      </c>
      <c r="BA96">
        <f t="shared" si="4"/>
        <v>2021.067274</v>
      </c>
      <c r="BD96">
        <v>5.1100000000000003</v>
      </c>
      <c r="BE96">
        <v>1.84</v>
      </c>
      <c r="BF96">
        <v>2.15</v>
      </c>
      <c r="BG96">
        <v>1.71</v>
      </c>
      <c r="BH96">
        <v>4.0199999999999996</v>
      </c>
      <c r="BI96">
        <v>1.28</v>
      </c>
      <c r="BJ96">
        <v>0.84</v>
      </c>
      <c r="BK96">
        <v>1.89</v>
      </c>
      <c r="BL96">
        <v>0</v>
      </c>
      <c r="BM96">
        <v>0.16</v>
      </c>
      <c r="BN96">
        <v>2.2400000000000002</v>
      </c>
      <c r="BO96">
        <v>3.61</v>
      </c>
      <c r="BP96">
        <v>0.26</v>
      </c>
      <c r="BQ96">
        <v>1.92</v>
      </c>
      <c r="BR96">
        <v>2.1</v>
      </c>
      <c r="BS96">
        <v>0.9</v>
      </c>
      <c r="BT96">
        <v>2.8428770000000001</v>
      </c>
      <c r="BU96">
        <v>1.2848599999999999</v>
      </c>
      <c r="BV96">
        <v>1.942105</v>
      </c>
      <c r="BW96">
        <v>1.8598980000000001</v>
      </c>
      <c r="BX96">
        <v>1.875907</v>
      </c>
      <c r="BY96">
        <v>2.5697209999999999</v>
      </c>
      <c r="BZ96">
        <v>1.271156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5.0880489999999998</v>
      </c>
      <c r="CK96">
        <v>1.790638</v>
      </c>
      <c r="CL96">
        <v>1.855261</v>
      </c>
      <c r="CM96">
        <v>3.362412</v>
      </c>
      <c r="CN96">
        <v>1.6960170000000001</v>
      </c>
      <c r="CO96">
        <v>4.1115539999999999</v>
      </c>
      <c r="CP96">
        <v>4.0770879999999998</v>
      </c>
      <c r="CQ96">
        <v>3.2892429999999999</v>
      </c>
      <c r="CR96">
        <v>0.79042900000000005</v>
      </c>
      <c r="CS96">
        <v>2.6747749999999999</v>
      </c>
      <c r="CT96">
        <v>0</v>
      </c>
      <c r="CU96">
        <v>0</v>
      </c>
      <c r="CV96">
        <v>0</v>
      </c>
      <c r="CW96">
        <v>0.92048300000000005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73.332472999999993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349.91929399999998</v>
      </c>
      <c r="L97">
        <v>348.66679399999998</v>
      </c>
      <c r="M97">
        <v>88.961607999999998</v>
      </c>
      <c r="N97">
        <v>114.08019400000001</v>
      </c>
      <c r="O97">
        <v>119.47385</v>
      </c>
      <c r="P97">
        <v>112.168122</v>
      </c>
      <c r="Q97">
        <v>17.718026999999999</v>
      </c>
      <c r="R97">
        <v>33.250981000000003</v>
      </c>
      <c r="S97">
        <v>20.813876</v>
      </c>
      <c r="T97">
        <v>0.53614399999999995</v>
      </c>
      <c r="U97">
        <v>334.10866499999997</v>
      </c>
      <c r="V97">
        <v>17.367332000000001</v>
      </c>
      <c r="W97">
        <v>39.517642000000002</v>
      </c>
      <c r="X97">
        <v>94.150716000000003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8.7544660000000007</v>
      </c>
      <c r="AG97">
        <v>43.436855000000001</v>
      </c>
      <c r="AH97">
        <v>0</v>
      </c>
      <c r="AI97">
        <v>0</v>
      </c>
      <c r="AJ97">
        <v>0</v>
      </c>
      <c r="AK97">
        <v>52.247712</v>
      </c>
      <c r="AL97">
        <v>51.174945000000001</v>
      </c>
      <c r="AM97">
        <v>0</v>
      </c>
      <c r="AN97">
        <v>0.60017500000000001</v>
      </c>
      <c r="AO97">
        <v>0</v>
      </c>
      <c r="AP97">
        <v>1.1037859999999999</v>
      </c>
      <c r="AQ97">
        <v>0</v>
      </c>
      <c r="AR97">
        <v>6.341818</v>
      </c>
      <c r="AS97">
        <v>10.045577</v>
      </c>
      <c r="AT97">
        <v>7.1789680000000002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73.332472999999993</v>
      </c>
      <c r="BA97">
        <f t="shared" si="4"/>
        <v>1944.9500199999998</v>
      </c>
      <c r="BD97">
        <v>5.1100000000000003</v>
      </c>
      <c r="BE97">
        <v>1.84</v>
      </c>
      <c r="BF97">
        <v>2.15</v>
      </c>
      <c r="BG97">
        <v>1.71</v>
      </c>
      <c r="BH97">
        <v>4.0199999999999996</v>
      </c>
      <c r="BI97">
        <v>1.28</v>
      </c>
      <c r="BJ97">
        <v>0.84</v>
      </c>
      <c r="BK97">
        <v>1.89</v>
      </c>
      <c r="BL97">
        <v>0</v>
      </c>
      <c r="BM97">
        <v>0.16</v>
      </c>
      <c r="BN97">
        <v>2.2400000000000002</v>
      </c>
      <c r="BO97">
        <v>3.61</v>
      </c>
      <c r="BP97">
        <v>0.26</v>
      </c>
      <c r="BQ97">
        <v>1.92</v>
      </c>
      <c r="BR97">
        <v>2.1</v>
      </c>
      <c r="BS97">
        <v>0.9</v>
      </c>
      <c r="BT97">
        <v>2.8428770000000001</v>
      </c>
      <c r="BU97">
        <v>1.2848599999999999</v>
      </c>
      <c r="BV97">
        <v>1.942105</v>
      </c>
      <c r="BW97">
        <v>1.8598980000000001</v>
      </c>
      <c r="BX97">
        <v>1.875907</v>
      </c>
      <c r="BY97">
        <v>2.5697209999999999</v>
      </c>
      <c r="BZ97">
        <v>1.271156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5.0880489999999998</v>
      </c>
      <c r="CK97">
        <v>1.790638</v>
      </c>
      <c r="CL97">
        <v>1.855261</v>
      </c>
      <c r="CM97">
        <v>3.362412</v>
      </c>
      <c r="CN97">
        <v>1.6960170000000001</v>
      </c>
      <c r="CO97">
        <v>4.1115539999999999</v>
      </c>
      <c r="CP97">
        <v>4.0770879999999998</v>
      </c>
      <c r="CQ97">
        <v>3.2892429999999999</v>
      </c>
      <c r="CR97">
        <v>0.79042900000000005</v>
      </c>
      <c r="CS97">
        <v>2.6747749999999999</v>
      </c>
      <c r="CT97">
        <v>0</v>
      </c>
      <c r="CU97">
        <v>0</v>
      </c>
      <c r="CV97">
        <v>0</v>
      </c>
      <c r="CW97">
        <v>0.92048300000000005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73.332472999999993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349.96405600000003</v>
      </c>
      <c r="L98">
        <v>348.66679399999998</v>
      </c>
      <c r="M98">
        <v>88.961607999999998</v>
      </c>
      <c r="N98">
        <v>114.08019400000001</v>
      </c>
      <c r="O98">
        <v>119.47385</v>
      </c>
      <c r="P98">
        <v>112.168122</v>
      </c>
      <c r="Q98">
        <v>17.718026999999999</v>
      </c>
      <c r="R98">
        <v>33.250981000000003</v>
      </c>
      <c r="S98">
        <v>20.813876</v>
      </c>
      <c r="T98">
        <v>0.53614399999999995</v>
      </c>
      <c r="U98">
        <v>334.10866499999997</v>
      </c>
      <c r="V98">
        <v>12.956016</v>
      </c>
      <c r="W98">
        <v>39.517642000000002</v>
      </c>
      <c r="X98">
        <v>94.150716000000003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8.7544660000000007</v>
      </c>
      <c r="AG98">
        <v>43.436855000000001</v>
      </c>
      <c r="AH98">
        <v>0</v>
      </c>
      <c r="AI98">
        <v>0</v>
      </c>
      <c r="AJ98">
        <v>0</v>
      </c>
      <c r="AK98">
        <v>52.247712</v>
      </c>
      <c r="AL98">
        <v>12.237487</v>
      </c>
      <c r="AM98">
        <v>0</v>
      </c>
      <c r="AN98">
        <v>0.60017500000000001</v>
      </c>
      <c r="AO98">
        <v>0</v>
      </c>
      <c r="AP98">
        <v>1.1037859999999999</v>
      </c>
      <c r="AQ98">
        <v>0</v>
      </c>
      <c r="AR98">
        <v>6.341818</v>
      </c>
      <c r="AS98">
        <v>10.045577</v>
      </c>
      <c r="AT98">
        <v>7.1789680000000002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73.332472999999993</v>
      </c>
      <c r="BA98">
        <f t="shared" si="4"/>
        <v>1901.6460079999999</v>
      </c>
      <c r="BD98">
        <v>5.1100000000000003</v>
      </c>
      <c r="BE98">
        <v>1.84</v>
      </c>
      <c r="BF98">
        <v>2.15</v>
      </c>
      <c r="BG98">
        <v>1.71</v>
      </c>
      <c r="BH98">
        <v>4.0199999999999996</v>
      </c>
      <c r="BI98">
        <v>1.28</v>
      </c>
      <c r="BJ98">
        <v>0.84</v>
      </c>
      <c r="BK98">
        <v>1.89</v>
      </c>
      <c r="BL98">
        <v>0</v>
      </c>
      <c r="BM98">
        <v>0.16</v>
      </c>
      <c r="BN98">
        <v>2.2400000000000002</v>
      </c>
      <c r="BO98">
        <v>3.61</v>
      </c>
      <c r="BP98">
        <v>0.26</v>
      </c>
      <c r="BQ98">
        <v>1.92</v>
      </c>
      <c r="BR98">
        <v>2.1</v>
      </c>
      <c r="BS98">
        <v>0.9</v>
      </c>
      <c r="BT98">
        <v>2.8428770000000001</v>
      </c>
      <c r="BU98">
        <v>1.2848599999999999</v>
      </c>
      <c r="BV98">
        <v>1.942105</v>
      </c>
      <c r="BW98">
        <v>1.8598980000000001</v>
      </c>
      <c r="BX98">
        <v>1.875907</v>
      </c>
      <c r="BY98">
        <v>2.5697209999999999</v>
      </c>
      <c r="BZ98">
        <v>1.271156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5.0880489999999998</v>
      </c>
      <c r="CK98">
        <v>1.790638</v>
      </c>
      <c r="CL98">
        <v>1.855261</v>
      </c>
      <c r="CM98">
        <v>3.362412</v>
      </c>
      <c r="CN98">
        <v>1.6960170000000001</v>
      </c>
      <c r="CO98">
        <v>4.1115539999999999</v>
      </c>
      <c r="CP98">
        <v>4.0770879999999998</v>
      </c>
      <c r="CQ98">
        <v>3.2892429999999999</v>
      </c>
      <c r="CR98">
        <v>0.79042900000000005</v>
      </c>
      <c r="CS98">
        <v>2.6747749999999999</v>
      </c>
      <c r="CT98">
        <v>0</v>
      </c>
      <c r="CU98">
        <v>0</v>
      </c>
      <c r="CV98">
        <v>0</v>
      </c>
      <c r="CW98">
        <v>0.92048300000000005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73.332472999999993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4.3122891750000017E-2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13.549534633999993</v>
      </c>
      <c r="L99">
        <f t="shared" si="6"/>
        <v>12.583976852750002</v>
      </c>
      <c r="M99">
        <f t="shared" si="6"/>
        <v>2.1350785919999957</v>
      </c>
      <c r="N99">
        <f t="shared" si="6"/>
        <v>2.7379246560000023</v>
      </c>
      <c r="O99">
        <f t="shared" si="6"/>
        <v>2.8673724000000043</v>
      </c>
      <c r="P99">
        <f t="shared" si="6"/>
        <v>2.7960510784999992</v>
      </c>
      <c r="Q99">
        <f t="shared" si="6"/>
        <v>0.43603611600000042</v>
      </c>
      <c r="R99">
        <f t="shared" si="6"/>
        <v>0.87490621649999889</v>
      </c>
      <c r="S99">
        <f t="shared" si="6"/>
        <v>0.51869808550000018</v>
      </c>
      <c r="T99">
        <f t="shared" si="6"/>
        <v>5.7039932500000017E-3</v>
      </c>
      <c r="U99">
        <f t="shared" si="6"/>
        <v>8.0186079599999953</v>
      </c>
      <c r="V99">
        <f t="shared" si="6"/>
        <v>0.36890056725000037</v>
      </c>
      <c r="W99">
        <f t="shared" si="6"/>
        <v>0.91368609275000079</v>
      </c>
      <c r="X99">
        <f t="shared" si="6"/>
        <v>2.0941795037500013</v>
      </c>
      <c r="Y99">
        <f t="shared" si="6"/>
        <v>0</v>
      </c>
      <c r="Z99">
        <f t="shared" si="6"/>
        <v>6.2792945000000003E-2</v>
      </c>
      <c r="AA99">
        <f t="shared" si="6"/>
        <v>8.3947600250000004E-2</v>
      </c>
      <c r="AB99">
        <f t="shared" si="6"/>
        <v>0.13036891024999997</v>
      </c>
      <c r="AC99">
        <f t="shared" si="6"/>
        <v>0.10563614</v>
      </c>
      <c r="AD99">
        <f t="shared" si="6"/>
        <v>0.13342867324999999</v>
      </c>
      <c r="AE99">
        <f t="shared" si="6"/>
        <v>0.2671167874999999</v>
      </c>
      <c r="AF99">
        <f t="shared" si="6"/>
        <v>0.34667684375000019</v>
      </c>
      <c r="AG99">
        <f t="shared" si="6"/>
        <v>1.0424845199999988</v>
      </c>
      <c r="AH99">
        <f t="shared" si="6"/>
        <v>0.58133854500000015</v>
      </c>
      <c r="AI99">
        <f t="shared" si="6"/>
        <v>5.3669451E-2</v>
      </c>
      <c r="AJ99">
        <f t="shared" si="6"/>
        <v>0</v>
      </c>
      <c r="AK99">
        <f t="shared" si="6"/>
        <v>1.2539450880000005</v>
      </c>
      <c r="AL99">
        <f t="shared" si="6"/>
        <v>0.20926101849999992</v>
      </c>
      <c r="AM99">
        <f t="shared" si="6"/>
        <v>4.5086695250000003E-2</v>
      </c>
      <c r="AN99">
        <f t="shared" si="6"/>
        <v>1.4244774000000003E-2</v>
      </c>
      <c r="AO99">
        <f t="shared" si="6"/>
        <v>0</v>
      </c>
      <c r="AP99">
        <f t="shared" si="6"/>
        <v>4.4090128500000061E-2</v>
      </c>
      <c r="AQ99">
        <f t="shared" si="6"/>
        <v>0.62430139025000042</v>
      </c>
      <c r="AR99">
        <f t="shared" si="6"/>
        <v>0.2458511325000001</v>
      </c>
      <c r="AS99">
        <f t="shared" si="6"/>
        <v>0.25957513450000019</v>
      </c>
      <c r="AT99">
        <f t="shared" si="6"/>
        <v>0.24979455825000046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1.7583374172500004</v>
      </c>
      <c r="BA99">
        <f t="shared" si="4"/>
        <v>57.455727393000004</v>
      </c>
      <c r="BD99">
        <f t="shared" ref="BD99:DJ99" si="7">SUM(BD3:BD98)/4000</f>
        <v>0.12257000000000021</v>
      </c>
      <c r="BE99">
        <f t="shared" si="7"/>
        <v>4.4160000000000067E-2</v>
      </c>
      <c r="BF99">
        <f t="shared" si="7"/>
        <v>5.1390000000000088E-2</v>
      </c>
      <c r="BG99">
        <f t="shared" si="7"/>
        <v>4.0567499999999979E-2</v>
      </c>
      <c r="BH99">
        <f t="shared" si="7"/>
        <v>9.6569999999999906E-2</v>
      </c>
      <c r="BI99">
        <f t="shared" si="7"/>
        <v>3.1389999999999973E-2</v>
      </c>
      <c r="BJ99">
        <f t="shared" si="7"/>
        <v>2.0059999999999995E-2</v>
      </c>
      <c r="BK99">
        <f t="shared" si="7"/>
        <v>4.3647499999999909E-2</v>
      </c>
      <c r="BL99">
        <f t="shared" si="7"/>
        <v>0</v>
      </c>
      <c r="BM99">
        <f t="shared" si="7"/>
        <v>3.360000000000001E-3</v>
      </c>
      <c r="BN99">
        <f t="shared" si="7"/>
        <v>5.3760000000000065E-2</v>
      </c>
      <c r="BO99">
        <f t="shared" si="7"/>
        <v>8.6640000000000203E-2</v>
      </c>
      <c r="BP99">
        <f t="shared" si="7"/>
        <v>6.2400000000000112E-3</v>
      </c>
      <c r="BQ99">
        <f t="shared" si="7"/>
        <v>4.6079999999999934E-2</v>
      </c>
      <c r="BR99">
        <f t="shared" si="7"/>
        <v>5.039999999999991E-2</v>
      </c>
      <c r="BS99">
        <f t="shared" si="7"/>
        <v>2.1600000000000015E-2</v>
      </c>
      <c r="BT99">
        <f t="shared" si="7"/>
        <v>6.8229047999999848E-2</v>
      </c>
      <c r="BU99">
        <f t="shared" si="7"/>
        <v>3.0836639999999946E-2</v>
      </c>
      <c r="BV99">
        <f t="shared" si="7"/>
        <v>4.6924388249999914E-2</v>
      </c>
      <c r="BW99">
        <f t="shared" si="7"/>
        <v>4.4637551999999928E-2</v>
      </c>
      <c r="BX99">
        <f t="shared" si="7"/>
        <v>4.5021768000000066E-2</v>
      </c>
      <c r="BY99">
        <f t="shared" si="7"/>
        <v>6.1673303999999859E-2</v>
      </c>
      <c r="BZ99">
        <f t="shared" si="7"/>
        <v>3.0507744000000045E-2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0.12211317600000021</v>
      </c>
      <c r="CK99">
        <f t="shared" si="7"/>
        <v>4.2975312000000022E-2</v>
      </c>
      <c r="CL99">
        <f t="shared" si="7"/>
        <v>4.4526264000000065E-2</v>
      </c>
      <c r="CM99">
        <f t="shared" si="7"/>
        <v>8.0697888000000106E-2</v>
      </c>
      <c r="CN99">
        <f t="shared" si="7"/>
        <v>4.0704408000000032E-2</v>
      </c>
      <c r="CO99">
        <f t="shared" si="7"/>
        <v>9.8677296000000178E-2</v>
      </c>
      <c r="CP99">
        <f t="shared" si="7"/>
        <v>8.5316864250000027E-2</v>
      </c>
      <c r="CQ99">
        <f t="shared" si="7"/>
        <v>7.894183199999999E-2</v>
      </c>
      <c r="CR99">
        <f t="shared" si="7"/>
        <v>1.9088864000000042E-2</v>
      </c>
      <c r="CS99">
        <f t="shared" si="7"/>
        <v>6.4194600000000102E-2</v>
      </c>
      <c r="CT99">
        <f t="shared" si="7"/>
        <v>2.56786325E-3</v>
      </c>
      <c r="CU99">
        <f t="shared" si="7"/>
        <v>5.5289857500000015E-3</v>
      </c>
      <c r="CV99">
        <f t="shared" si="7"/>
        <v>4.6470277499999994E-3</v>
      </c>
      <c r="CW99">
        <f t="shared" si="7"/>
        <v>2.2091592000000011E-2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1.7583374172500004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204.09</v>
      </c>
      <c r="C3" s="75">
        <v>67.53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32.880000000000003</v>
      </c>
      <c r="J3">
        <v>269.27</v>
      </c>
      <c r="K3">
        <v>100.29</v>
      </c>
      <c r="L3">
        <v>1.01</v>
      </c>
      <c r="M3">
        <v>21.15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1.47</v>
      </c>
      <c r="T3">
        <v>81.17</v>
      </c>
      <c r="U3">
        <v>27.06</v>
      </c>
      <c r="V3">
        <v>27.05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13.77</v>
      </c>
      <c r="AD3">
        <v>56.89</v>
      </c>
      <c r="AE3">
        <v>56.89</v>
      </c>
      <c r="AF3">
        <v>2.27</v>
      </c>
    </row>
    <row r="4" spans="1:32">
      <c r="A4" t="s">
        <v>46</v>
      </c>
      <c r="B4" s="75">
        <v>204.09</v>
      </c>
      <c r="C4" s="75">
        <v>67.53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32.880000000000003</v>
      </c>
      <c r="J4">
        <v>269.27</v>
      </c>
      <c r="K4">
        <v>100.29</v>
      </c>
      <c r="L4">
        <v>1.01</v>
      </c>
      <c r="M4">
        <v>20.48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1.47</v>
      </c>
      <c r="T4">
        <v>80.400000000000006</v>
      </c>
      <c r="U4">
        <v>26.8</v>
      </c>
      <c r="V4">
        <v>26.8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13.65</v>
      </c>
      <c r="AD4">
        <v>69.349999999999994</v>
      </c>
      <c r="AE4">
        <v>69.349999999999994</v>
      </c>
      <c r="AF4">
        <v>2.27</v>
      </c>
    </row>
    <row r="5" spans="1:32">
      <c r="A5" t="s">
        <v>47</v>
      </c>
      <c r="B5" s="75">
        <v>204.09</v>
      </c>
      <c r="C5" s="75">
        <v>67.53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32.880000000000003</v>
      </c>
      <c r="J5">
        <v>269.27</v>
      </c>
      <c r="K5">
        <v>100.29</v>
      </c>
      <c r="L5">
        <v>1.01</v>
      </c>
      <c r="M5">
        <v>19.989999999999998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1.47</v>
      </c>
      <c r="T5">
        <v>86.5</v>
      </c>
      <c r="U5">
        <v>28.83</v>
      </c>
      <c r="V5">
        <v>28.85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20.52</v>
      </c>
      <c r="AD5">
        <v>69.31</v>
      </c>
      <c r="AE5">
        <v>69.31</v>
      </c>
      <c r="AF5">
        <v>2.27</v>
      </c>
    </row>
    <row r="6" spans="1:32">
      <c r="A6" t="s">
        <v>48</v>
      </c>
      <c r="B6" s="75">
        <v>204.09</v>
      </c>
      <c r="C6" s="75">
        <v>60.23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32.880000000000003</v>
      </c>
      <c r="J6">
        <v>269.27</v>
      </c>
      <c r="K6">
        <v>100.29</v>
      </c>
      <c r="L6">
        <v>1.01</v>
      </c>
      <c r="M6">
        <v>19.440000000000001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1.47</v>
      </c>
      <c r="T6">
        <v>86.29</v>
      </c>
      <c r="U6">
        <v>28.76</v>
      </c>
      <c r="V6">
        <v>28.76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20.37</v>
      </c>
      <c r="AD6">
        <v>69.23</v>
      </c>
      <c r="AE6">
        <v>69.23</v>
      </c>
      <c r="AF6">
        <v>2.27</v>
      </c>
    </row>
    <row r="7" spans="1:32">
      <c r="A7" t="s">
        <v>49</v>
      </c>
      <c r="B7" s="75">
        <v>172.49</v>
      </c>
      <c r="C7" s="75">
        <v>35.42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32.880000000000003</v>
      </c>
      <c r="J7">
        <v>269.27</v>
      </c>
      <c r="K7">
        <v>100.29</v>
      </c>
      <c r="L7">
        <v>1.01</v>
      </c>
      <c r="M7">
        <v>18.86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1.47</v>
      </c>
      <c r="T7">
        <v>86.18</v>
      </c>
      <c r="U7">
        <v>28.73</v>
      </c>
      <c r="V7">
        <v>28.71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20.22</v>
      </c>
      <c r="AD7">
        <v>74.19</v>
      </c>
      <c r="AE7">
        <v>74.19</v>
      </c>
      <c r="AF7">
        <v>2.27</v>
      </c>
    </row>
    <row r="8" spans="1:32">
      <c r="A8" t="s">
        <v>50</v>
      </c>
      <c r="B8" s="75">
        <v>120.63</v>
      </c>
      <c r="C8" s="75">
        <v>35.42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32.880000000000003</v>
      </c>
      <c r="J8">
        <v>269.27</v>
      </c>
      <c r="K8">
        <v>100.29</v>
      </c>
      <c r="L8">
        <v>1.01</v>
      </c>
      <c r="M8">
        <v>18.399999999999999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1.47</v>
      </c>
      <c r="T8">
        <v>102.68</v>
      </c>
      <c r="U8">
        <v>34.229999999999997</v>
      </c>
      <c r="V8">
        <v>34.22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20.16</v>
      </c>
      <c r="AD8">
        <v>74.19</v>
      </c>
      <c r="AE8">
        <v>74.19</v>
      </c>
      <c r="AF8">
        <v>2.27</v>
      </c>
    </row>
    <row r="9" spans="1:32">
      <c r="A9" t="s">
        <v>51</v>
      </c>
      <c r="B9" s="75">
        <v>112.97</v>
      </c>
      <c r="C9" s="75">
        <v>35.42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32.880000000000003</v>
      </c>
      <c r="J9">
        <v>229.78</v>
      </c>
      <c r="K9">
        <v>100.29</v>
      </c>
      <c r="L9">
        <v>1.01</v>
      </c>
      <c r="M9">
        <v>18.14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1.47</v>
      </c>
      <c r="T9">
        <v>102.68</v>
      </c>
      <c r="U9">
        <v>34.229999999999997</v>
      </c>
      <c r="V9">
        <v>34.21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20.16</v>
      </c>
      <c r="AD9">
        <v>74.290000000000006</v>
      </c>
      <c r="AE9">
        <v>74.290000000000006</v>
      </c>
      <c r="AF9">
        <v>2.27</v>
      </c>
    </row>
    <row r="10" spans="1:32">
      <c r="A10" t="s">
        <v>52</v>
      </c>
      <c r="B10" s="75">
        <v>112.97</v>
      </c>
      <c r="C10" s="75">
        <v>35.42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32.880000000000003</v>
      </c>
      <c r="J10">
        <v>191.48</v>
      </c>
      <c r="K10">
        <v>100.29</v>
      </c>
      <c r="L10">
        <v>1.01</v>
      </c>
      <c r="M10">
        <v>17.79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1.47</v>
      </c>
      <c r="T10">
        <v>102.81</v>
      </c>
      <c r="U10">
        <v>34.270000000000003</v>
      </c>
      <c r="V10">
        <v>34.270000000000003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17.32</v>
      </c>
      <c r="AD10">
        <v>74.42</v>
      </c>
      <c r="AE10">
        <v>74.42</v>
      </c>
      <c r="AF10">
        <v>2.27</v>
      </c>
    </row>
    <row r="11" spans="1:32">
      <c r="A11" t="s">
        <v>53</v>
      </c>
      <c r="B11" s="75">
        <v>112.97</v>
      </c>
      <c r="C11" s="75">
        <v>35.42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32.880000000000003</v>
      </c>
      <c r="J11">
        <v>148.09</v>
      </c>
      <c r="K11">
        <v>100.29</v>
      </c>
      <c r="L11">
        <v>1.01</v>
      </c>
      <c r="M11">
        <v>17.190000000000001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1.47</v>
      </c>
      <c r="T11">
        <v>102.72</v>
      </c>
      <c r="U11">
        <v>34.24</v>
      </c>
      <c r="V11">
        <v>34.24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17.22</v>
      </c>
      <c r="AD11">
        <v>74.09</v>
      </c>
      <c r="AE11">
        <v>74.09</v>
      </c>
      <c r="AF11">
        <v>2.27</v>
      </c>
    </row>
    <row r="12" spans="1:32">
      <c r="A12" t="s">
        <v>54</v>
      </c>
      <c r="B12" s="75">
        <v>112.97</v>
      </c>
      <c r="C12" s="75">
        <v>35.42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32.880000000000003</v>
      </c>
      <c r="J12">
        <v>148.09</v>
      </c>
      <c r="K12">
        <v>100.29</v>
      </c>
      <c r="L12">
        <v>1.01</v>
      </c>
      <c r="M12">
        <v>16.66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1.47</v>
      </c>
      <c r="T12">
        <v>101.91</v>
      </c>
      <c r="U12">
        <v>33.97</v>
      </c>
      <c r="V12">
        <v>33.97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17.2</v>
      </c>
      <c r="AD12">
        <v>73.78</v>
      </c>
      <c r="AE12">
        <v>73.78</v>
      </c>
      <c r="AF12">
        <v>2.27</v>
      </c>
    </row>
    <row r="13" spans="1:32">
      <c r="A13" t="s">
        <v>55</v>
      </c>
      <c r="B13" s="75">
        <v>173.18</v>
      </c>
      <c r="C13" s="75">
        <v>55.17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32.880000000000003</v>
      </c>
      <c r="J13">
        <v>148.09</v>
      </c>
      <c r="K13">
        <v>100.29</v>
      </c>
      <c r="L13">
        <v>1.01</v>
      </c>
      <c r="M13">
        <v>16.23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1.47</v>
      </c>
      <c r="T13">
        <v>101.24</v>
      </c>
      <c r="U13">
        <v>33.75</v>
      </c>
      <c r="V13">
        <v>33.74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17.12</v>
      </c>
      <c r="AD13">
        <v>73.540000000000006</v>
      </c>
      <c r="AE13">
        <v>73.540000000000006</v>
      </c>
      <c r="AF13">
        <v>2.27</v>
      </c>
    </row>
    <row r="14" spans="1:32">
      <c r="A14" t="s">
        <v>56</v>
      </c>
      <c r="B14" s="75">
        <v>173.18</v>
      </c>
      <c r="C14" s="75">
        <v>55.17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32.880000000000003</v>
      </c>
      <c r="J14">
        <v>148.09</v>
      </c>
      <c r="K14">
        <v>100.29</v>
      </c>
      <c r="L14">
        <v>1.01</v>
      </c>
      <c r="M14">
        <v>15.89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1.47</v>
      </c>
      <c r="T14">
        <v>100.69</v>
      </c>
      <c r="U14">
        <v>33.56</v>
      </c>
      <c r="V14">
        <v>33.58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17.11</v>
      </c>
      <c r="AD14">
        <v>73.11</v>
      </c>
      <c r="AE14">
        <v>73.11</v>
      </c>
      <c r="AF14">
        <v>2.27</v>
      </c>
    </row>
    <row r="15" spans="1:32">
      <c r="A15" t="s">
        <v>57</v>
      </c>
      <c r="B15" s="75">
        <v>173.18</v>
      </c>
      <c r="C15" s="75">
        <v>55.17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42.27</v>
      </c>
      <c r="J15">
        <v>148.09</v>
      </c>
      <c r="K15">
        <v>100.29</v>
      </c>
      <c r="L15">
        <v>0.93</v>
      </c>
      <c r="M15">
        <v>10.02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1.47</v>
      </c>
      <c r="T15">
        <v>100.03</v>
      </c>
      <c r="U15">
        <v>33.340000000000003</v>
      </c>
      <c r="V15">
        <v>33.35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17.04</v>
      </c>
      <c r="AD15">
        <v>72.81</v>
      </c>
      <c r="AE15">
        <v>72.81</v>
      </c>
      <c r="AF15">
        <v>2.27</v>
      </c>
    </row>
    <row r="16" spans="1:32">
      <c r="A16" t="s">
        <v>58</v>
      </c>
      <c r="B16" s="75">
        <v>173.18</v>
      </c>
      <c r="C16" s="75">
        <v>55.17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42.27</v>
      </c>
      <c r="J16">
        <v>148.09</v>
      </c>
      <c r="K16">
        <v>100.29</v>
      </c>
      <c r="L16">
        <v>0.93</v>
      </c>
      <c r="M16">
        <v>9.73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1.47</v>
      </c>
      <c r="T16">
        <v>99.37</v>
      </c>
      <c r="U16">
        <v>33.119999999999997</v>
      </c>
      <c r="V16">
        <v>33.130000000000003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16.79</v>
      </c>
      <c r="AD16">
        <v>72.75</v>
      </c>
      <c r="AE16">
        <v>72.75</v>
      </c>
      <c r="AF16">
        <v>2.27</v>
      </c>
    </row>
    <row r="17" spans="1:32">
      <c r="A17" t="s">
        <v>59</v>
      </c>
      <c r="B17" s="75">
        <v>173.18</v>
      </c>
      <c r="C17" s="75">
        <v>55.17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46.96</v>
      </c>
      <c r="J17">
        <v>148.09</v>
      </c>
      <c r="K17">
        <v>100.29</v>
      </c>
      <c r="L17">
        <v>0.93</v>
      </c>
      <c r="M17">
        <v>9.4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1.47</v>
      </c>
      <c r="T17">
        <v>95.16</v>
      </c>
      <c r="U17">
        <v>31.72</v>
      </c>
      <c r="V17">
        <v>31.72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18.079999999999998</v>
      </c>
      <c r="AD17">
        <v>72.77</v>
      </c>
      <c r="AE17">
        <v>72.77</v>
      </c>
      <c r="AF17">
        <v>2.27</v>
      </c>
    </row>
    <row r="18" spans="1:32">
      <c r="A18" t="s">
        <v>60</v>
      </c>
      <c r="B18" s="75">
        <v>173.18</v>
      </c>
      <c r="C18" s="75">
        <v>55.17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46.96</v>
      </c>
      <c r="J18">
        <v>148.09</v>
      </c>
      <c r="K18">
        <v>100.29</v>
      </c>
      <c r="L18">
        <v>0.93</v>
      </c>
      <c r="M18">
        <v>9.26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1.47</v>
      </c>
      <c r="T18">
        <v>95.24</v>
      </c>
      <c r="U18">
        <v>31.75</v>
      </c>
      <c r="V18">
        <v>31.73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17.899999999999999</v>
      </c>
      <c r="AD18">
        <v>72.790000000000006</v>
      </c>
      <c r="AE18">
        <v>72.790000000000006</v>
      </c>
      <c r="AF18">
        <v>2.27</v>
      </c>
    </row>
    <row r="19" spans="1:32">
      <c r="A19" t="s">
        <v>61</v>
      </c>
      <c r="B19" s="75">
        <v>173.18</v>
      </c>
      <c r="C19" s="75">
        <v>55.17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51.66</v>
      </c>
      <c r="J19">
        <v>191.48</v>
      </c>
      <c r="K19">
        <v>100.29</v>
      </c>
      <c r="L19">
        <v>0.93</v>
      </c>
      <c r="M19">
        <v>9.17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1.47</v>
      </c>
      <c r="T19">
        <v>95.02</v>
      </c>
      <c r="U19">
        <v>31.67</v>
      </c>
      <c r="V19">
        <v>31.68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17.829999999999998</v>
      </c>
      <c r="AD19">
        <v>72.77</v>
      </c>
      <c r="AE19">
        <v>72.77</v>
      </c>
      <c r="AF19">
        <v>2.27</v>
      </c>
    </row>
    <row r="20" spans="1:32">
      <c r="A20" t="s">
        <v>62</v>
      </c>
      <c r="B20" s="75">
        <v>173.18</v>
      </c>
      <c r="C20" s="75">
        <v>55.17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51.66</v>
      </c>
      <c r="J20">
        <v>229.78</v>
      </c>
      <c r="K20">
        <v>100.29</v>
      </c>
      <c r="L20">
        <v>0.93</v>
      </c>
      <c r="M20">
        <v>8.98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1.47</v>
      </c>
      <c r="T20">
        <v>94.64</v>
      </c>
      <c r="U20">
        <v>31.55</v>
      </c>
      <c r="V20">
        <v>31.55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17.43</v>
      </c>
      <c r="AD20">
        <v>58.84</v>
      </c>
      <c r="AE20">
        <v>58.84</v>
      </c>
      <c r="AF20">
        <v>2.27</v>
      </c>
    </row>
    <row r="21" spans="1:32">
      <c r="A21" t="s">
        <v>63</v>
      </c>
      <c r="B21" s="75">
        <v>189.46</v>
      </c>
      <c r="C21" s="75">
        <v>55.17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56.35</v>
      </c>
      <c r="J21">
        <v>269.27</v>
      </c>
      <c r="K21">
        <v>100.29</v>
      </c>
      <c r="L21">
        <v>0.93</v>
      </c>
      <c r="M21">
        <v>8.84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1.47</v>
      </c>
      <c r="T21">
        <v>68.3</v>
      </c>
      <c r="U21">
        <v>22.77</v>
      </c>
      <c r="V21">
        <v>22.76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13.51</v>
      </c>
      <c r="AD21">
        <v>58.62</v>
      </c>
      <c r="AE21">
        <v>58.62</v>
      </c>
      <c r="AF21">
        <v>2.27</v>
      </c>
    </row>
    <row r="22" spans="1:32">
      <c r="A22" t="s">
        <v>64</v>
      </c>
      <c r="B22" s="75">
        <v>206.87</v>
      </c>
      <c r="C22" s="75">
        <v>67.53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56.35</v>
      </c>
      <c r="J22">
        <v>269.27</v>
      </c>
      <c r="K22">
        <v>100.29</v>
      </c>
      <c r="L22">
        <v>0.93</v>
      </c>
      <c r="M22">
        <v>9.0500000000000007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1.47</v>
      </c>
      <c r="T22">
        <v>66.44</v>
      </c>
      <c r="U22">
        <v>22.15</v>
      </c>
      <c r="V22">
        <v>22.15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12.84</v>
      </c>
      <c r="AD22">
        <v>58.17</v>
      </c>
      <c r="AE22">
        <v>58.17</v>
      </c>
      <c r="AF22">
        <v>2.27</v>
      </c>
    </row>
    <row r="23" spans="1:32">
      <c r="A23" t="s">
        <v>65</v>
      </c>
      <c r="B23" s="75">
        <v>249.88</v>
      </c>
      <c r="C23" s="75">
        <v>86.36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65.739999999999995</v>
      </c>
      <c r="J23">
        <v>269.27</v>
      </c>
      <c r="K23">
        <v>100.29</v>
      </c>
      <c r="L23">
        <v>0.93</v>
      </c>
      <c r="M23">
        <v>9.31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1.47</v>
      </c>
      <c r="T23">
        <v>64.89</v>
      </c>
      <c r="U23">
        <v>21.63</v>
      </c>
      <c r="V23">
        <v>21.64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12.17</v>
      </c>
      <c r="AD23">
        <v>57.84</v>
      </c>
      <c r="AE23">
        <v>57.84</v>
      </c>
      <c r="AF23">
        <v>2.27</v>
      </c>
    </row>
    <row r="24" spans="1:32">
      <c r="A24" t="s">
        <v>66</v>
      </c>
      <c r="B24" s="75">
        <v>249.88</v>
      </c>
      <c r="C24" s="75">
        <v>86.36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65.739999999999995</v>
      </c>
      <c r="J24">
        <v>269.27</v>
      </c>
      <c r="K24">
        <v>100.29</v>
      </c>
      <c r="L24">
        <v>0.93</v>
      </c>
      <c r="M24">
        <v>9.7100000000000009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1.47</v>
      </c>
      <c r="T24">
        <v>62.17</v>
      </c>
      <c r="U24">
        <v>20.73</v>
      </c>
      <c r="V24">
        <v>20.72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11.74</v>
      </c>
      <c r="AD24">
        <v>56.84</v>
      </c>
      <c r="AE24">
        <v>56.84</v>
      </c>
      <c r="AF24">
        <v>2.27</v>
      </c>
    </row>
    <row r="25" spans="1:32">
      <c r="A25" t="s">
        <v>67</v>
      </c>
      <c r="B25" s="75">
        <v>249.88</v>
      </c>
      <c r="C25" s="75">
        <v>86.36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65.739999999999995</v>
      </c>
      <c r="J25">
        <v>269.27</v>
      </c>
      <c r="K25">
        <v>100.29</v>
      </c>
      <c r="L25">
        <v>0.93</v>
      </c>
      <c r="M25">
        <v>10.11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1.47</v>
      </c>
      <c r="T25">
        <v>60.2</v>
      </c>
      <c r="U25">
        <v>20.07</v>
      </c>
      <c r="V25">
        <v>20.059999999999999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11.51</v>
      </c>
      <c r="AD25">
        <v>55.88</v>
      </c>
      <c r="AE25">
        <v>55.88</v>
      </c>
      <c r="AF25">
        <v>2.27</v>
      </c>
    </row>
    <row r="26" spans="1:32">
      <c r="A26" t="s">
        <v>68</v>
      </c>
      <c r="B26" s="75">
        <v>249.88</v>
      </c>
      <c r="C26" s="75">
        <v>86.36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93.92</v>
      </c>
      <c r="J26">
        <v>269.27</v>
      </c>
      <c r="K26">
        <v>100.29</v>
      </c>
      <c r="L26">
        <v>0.93</v>
      </c>
      <c r="M26">
        <v>10.71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1.47</v>
      </c>
      <c r="T26">
        <v>47.76</v>
      </c>
      <c r="U26">
        <v>15.92</v>
      </c>
      <c r="V26">
        <v>15.92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11.28</v>
      </c>
      <c r="AD26">
        <v>53.38</v>
      </c>
      <c r="AE26">
        <v>53.38</v>
      </c>
      <c r="AF26">
        <v>2.27</v>
      </c>
    </row>
    <row r="27" spans="1:32">
      <c r="A27" t="s">
        <v>69</v>
      </c>
      <c r="B27" s="75">
        <v>249.88</v>
      </c>
      <c r="C27" s="75">
        <v>86.36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112.43</v>
      </c>
      <c r="J27">
        <v>269.27</v>
      </c>
      <c r="K27">
        <v>100.29</v>
      </c>
      <c r="L27">
        <v>0.93</v>
      </c>
      <c r="M27">
        <v>11.31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1.47</v>
      </c>
      <c r="T27">
        <v>45.26</v>
      </c>
      <c r="U27">
        <v>15.09</v>
      </c>
      <c r="V27">
        <v>15.08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8.5500000000000007</v>
      </c>
      <c r="AD27">
        <v>50.98</v>
      </c>
      <c r="AE27">
        <v>50.98</v>
      </c>
      <c r="AF27">
        <v>2.27</v>
      </c>
    </row>
    <row r="28" spans="1:32">
      <c r="A28" t="s">
        <v>70</v>
      </c>
      <c r="B28" s="75">
        <v>249.88</v>
      </c>
      <c r="C28" s="75">
        <v>86.36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114.96</v>
      </c>
      <c r="J28">
        <v>269.27</v>
      </c>
      <c r="K28">
        <v>100.29</v>
      </c>
      <c r="L28">
        <v>0.93</v>
      </c>
      <c r="M28">
        <v>11.91</v>
      </c>
      <c r="N28" s="135">
        <v>0</v>
      </c>
      <c r="O28" s="135">
        <v>0.2</v>
      </c>
      <c r="P28" s="135">
        <v>0</v>
      </c>
      <c r="Q28">
        <v>1.1399999999999999</v>
      </c>
      <c r="R28">
        <v>0</v>
      </c>
      <c r="S28">
        <v>1.47</v>
      </c>
      <c r="T28">
        <v>41.26</v>
      </c>
      <c r="U28">
        <v>13.75</v>
      </c>
      <c r="V28">
        <v>13.76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8.17</v>
      </c>
      <c r="AD28">
        <v>44.13</v>
      </c>
      <c r="AE28">
        <v>44.13</v>
      </c>
      <c r="AF28">
        <v>2.27</v>
      </c>
    </row>
    <row r="29" spans="1:32">
      <c r="A29" t="s">
        <v>71</v>
      </c>
      <c r="B29" s="75">
        <v>249.88</v>
      </c>
      <c r="C29" s="75">
        <v>86.36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114.96</v>
      </c>
      <c r="J29">
        <v>269.27</v>
      </c>
      <c r="K29">
        <v>100.29</v>
      </c>
      <c r="L29">
        <v>0.93</v>
      </c>
      <c r="M29">
        <v>12.31</v>
      </c>
      <c r="N29" s="135">
        <v>0</v>
      </c>
      <c r="O29" s="135">
        <v>1.04</v>
      </c>
      <c r="P29" s="135">
        <v>0</v>
      </c>
      <c r="Q29">
        <v>1.1399999999999999</v>
      </c>
      <c r="R29">
        <v>0</v>
      </c>
      <c r="S29">
        <v>1.47</v>
      </c>
      <c r="T29">
        <v>38.26</v>
      </c>
      <c r="U29">
        <v>12.75</v>
      </c>
      <c r="V29">
        <v>12.76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7.84</v>
      </c>
      <c r="AD29">
        <v>43.24</v>
      </c>
      <c r="AE29">
        <v>43.24</v>
      </c>
      <c r="AF29">
        <v>2.27</v>
      </c>
    </row>
    <row r="30" spans="1:32">
      <c r="A30" t="s">
        <v>72</v>
      </c>
      <c r="B30" s="75">
        <v>249.88</v>
      </c>
      <c r="C30" s="75">
        <v>86.36</v>
      </c>
      <c r="D30" s="135">
        <f t="shared" si="0"/>
        <v>6.85</v>
      </c>
      <c r="E30" s="75"/>
      <c r="F30" s="78">
        <v>0</v>
      </c>
      <c r="G30" s="78">
        <v>0</v>
      </c>
      <c r="H30" s="78">
        <v>0</v>
      </c>
      <c r="I30">
        <v>114.96</v>
      </c>
      <c r="J30">
        <v>269.27</v>
      </c>
      <c r="K30">
        <v>100.29</v>
      </c>
      <c r="L30">
        <v>0.93</v>
      </c>
      <c r="M30">
        <v>14.11</v>
      </c>
      <c r="N30" s="135">
        <v>2.2799999999999998</v>
      </c>
      <c r="O30" s="135">
        <v>3.06</v>
      </c>
      <c r="P30" s="135">
        <v>1.51</v>
      </c>
      <c r="Q30">
        <v>1.1399999999999999</v>
      </c>
      <c r="R30">
        <v>0</v>
      </c>
      <c r="S30">
        <v>1.47</v>
      </c>
      <c r="T30">
        <v>34.76</v>
      </c>
      <c r="U30">
        <v>11.59</v>
      </c>
      <c r="V30">
        <v>11.58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7.51</v>
      </c>
      <c r="AD30">
        <v>42.46</v>
      </c>
      <c r="AE30">
        <v>42.46</v>
      </c>
      <c r="AF30">
        <v>2.27</v>
      </c>
    </row>
    <row r="31" spans="1:32">
      <c r="A31" t="s">
        <v>73</v>
      </c>
      <c r="B31" s="75">
        <v>249.88</v>
      </c>
      <c r="C31" s="75">
        <v>86.36</v>
      </c>
      <c r="D31" s="135">
        <f t="shared" si="0"/>
        <v>21</v>
      </c>
      <c r="E31" s="75"/>
      <c r="F31" s="78">
        <v>0</v>
      </c>
      <c r="G31" s="78">
        <v>0</v>
      </c>
      <c r="H31" s="78">
        <v>0</v>
      </c>
      <c r="I31">
        <v>114.96</v>
      </c>
      <c r="J31">
        <v>269.27</v>
      </c>
      <c r="K31">
        <v>100.29</v>
      </c>
      <c r="L31">
        <v>0.93</v>
      </c>
      <c r="M31">
        <v>14.31</v>
      </c>
      <c r="N31" s="135">
        <v>7</v>
      </c>
      <c r="O31" s="135">
        <v>7</v>
      </c>
      <c r="P31" s="135">
        <v>7</v>
      </c>
      <c r="Q31">
        <v>1.1399999999999999</v>
      </c>
      <c r="R31">
        <v>0.31</v>
      </c>
      <c r="S31">
        <v>1.47</v>
      </c>
      <c r="T31">
        <v>31.26</v>
      </c>
      <c r="U31">
        <v>10.42</v>
      </c>
      <c r="V31">
        <v>10.42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6.84</v>
      </c>
      <c r="AD31">
        <v>41.37</v>
      </c>
      <c r="AE31">
        <v>41.37</v>
      </c>
      <c r="AF31">
        <v>2.27</v>
      </c>
    </row>
    <row r="32" spans="1:32">
      <c r="A32" t="s">
        <v>74</v>
      </c>
      <c r="B32" s="75">
        <v>249.88</v>
      </c>
      <c r="C32" s="75">
        <v>86.36</v>
      </c>
      <c r="D32" s="135">
        <f t="shared" si="0"/>
        <v>39.300000000000004</v>
      </c>
      <c r="E32" s="75"/>
      <c r="F32" s="78">
        <v>0</v>
      </c>
      <c r="G32" s="78">
        <v>0</v>
      </c>
      <c r="H32" s="78">
        <v>0</v>
      </c>
      <c r="I32">
        <v>114.96</v>
      </c>
      <c r="J32">
        <v>269.27</v>
      </c>
      <c r="K32">
        <v>100.29</v>
      </c>
      <c r="L32">
        <v>0.93</v>
      </c>
      <c r="M32">
        <v>14.28</v>
      </c>
      <c r="N32" s="135">
        <v>13.21</v>
      </c>
      <c r="O32" s="135">
        <v>13.21</v>
      </c>
      <c r="P32" s="135">
        <v>12.88</v>
      </c>
      <c r="Q32">
        <v>1.1399999999999999</v>
      </c>
      <c r="R32">
        <v>4.04</v>
      </c>
      <c r="S32">
        <v>1.47</v>
      </c>
      <c r="T32">
        <v>29.76</v>
      </c>
      <c r="U32">
        <v>9.92</v>
      </c>
      <c r="V32">
        <v>9.92</v>
      </c>
      <c r="W32">
        <v>0.43</v>
      </c>
      <c r="X32">
        <v>0.08</v>
      </c>
      <c r="Y32">
        <v>1.33</v>
      </c>
      <c r="Z32">
        <v>0</v>
      </c>
      <c r="AA32">
        <v>0.67</v>
      </c>
      <c r="AB32">
        <v>0.33</v>
      </c>
      <c r="AC32">
        <v>6.51</v>
      </c>
      <c r="AD32">
        <v>40.270000000000003</v>
      </c>
      <c r="AE32">
        <v>40.270000000000003</v>
      </c>
      <c r="AF32">
        <v>2.27</v>
      </c>
    </row>
    <row r="33" spans="1:32">
      <c r="A33" t="s">
        <v>75</v>
      </c>
      <c r="B33" s="75">
        <v>249.88</v>
      </c>
      <c r="C33" s="75">
        <v>86.36</v>
      </c>
      <c r="D33" s="135">
        <f t="shared" si="0"/>
        <v>69.959999999999994</v>
      </c>
      <c r="E33" s="75"/>
      <c r="F33" s="78">
        <v>0.12</v>
      </c>
      <c r="G33" s="78">
        <v>0.12</v>
      </c>
      <c r="H33" s="78">
        <v>0.12</v>
      </c>
      <c r="I33">
        <v>114.96</v>
      </c>
      <c r="J33">
        <v>269.27</v>
      </c>
      <c r="K33">
        <v>100.29</v>
      </c>
      <c r="L33">
        <v>0.93</v>
      </c>
      <c r="M33">
        <v>14.21</v>
      </c>
      <c r="N33" s="135">
        <v>27.5</v>
      </c>
      <c r="O33" s="135">
        <v>21.91</v>
      </c>
      <c r="P33" s="135">
        <v>20.55</v>
      </c>
      <c r="Q33">
        <v>1.1399999999999999</v>
      </c>
      <c r="R33">
        <v>11.52</v>
      </c>
      <c r="S33">
        <v>1.47</v>
      </c>
      <c r="T33">
        <v>27.83</v>
      </c>
      <c r="U33">
        <v>9.2799999999999994</v>
      </c>
      <c r="V33">
        <v>9.26</v>
      </c>
      <c r="W33">
        <v>1.43</v>
      </c>
      <c r="X33">
        <v>0.28999999999999998</v>
      </c>
      <c r="Y33">
        <v>2.77</v>
      </c>
      <c r="Z33">
        <v>0.63</v>
      </c>
      <c r="AA33">
        <v>1.33</v>
      </c>
      <c r="AB33">
        <v>0.67</v>
      </c>
      <c r="AC33">
        <v>5.84</v>
      </c>
      <c r="AD33">
        <v>39.03</v>
      </c>
      <c r="AE33">
        <v>39.03</v>
      </c>
      <c r="AF33">
        <v>2.27</v>
      </c>
    </row>
    <row r="34" spans="1:32">
      <c r="A34" t="s">
        <v>76</v>
      </c>
      <c r="B34" s="75">
        <v>249.88</v>
      </c>
      <c r="C34" s="75">
        <v>86.36</v>
      </c>
      <c r="D34" s="135">
        <f t="shared" si="0"/>
        <v>78.550000000000011</v>
      </c>
      <c r="E34" s="75"/>
      <c r="F34" s="78">
        <v>0.51</v>
      </c>
      <c r="G34" s="78">
        <v>0.51</v>
      </c>
      <c r="H34" s="78">
        <v>0.52</v>
      </c>
      <c r="I34">
        <v>114.96</v>
      </c>
      <c r="J34">
        <v>269.27</v>
      </c>
      <c r="K34">
        <v>100.29</v>
      </c>
      <c r="L34">
        <v>0.93</v>
      </c>
      <c r="M34">
        <v>13.31</v>
      </c>
      <c r="N34" s="135">
        <v>26.19</v>
      </c>
      <c r="O34" s="135">
        <v>26.18</v>
      </c>
      <c r="P34" s="135">
        <v>26.18</v>
      </c>
      <c r="Q34">
        <v>1.1399999999999999</v>
      </c>
      <c r="R34">
        <v>20.37</v>
      </c>
      <c r="S34">
        <v>1.47</v>
      </c>
      <c r="T34">
        <v>54.13</v>
      </c>
      <c r="U34">
        <v>18.04</v>
      </c>
      <c r="V34">
        <v>18.05</v>
      </c>
      <c r="W34">
        <v>7.37</v>
      </c>
      <c r="X34">
        <v>1.47</v>
      </c>
      <c r="Y34">
        <v>8.9700000000000006</v>
      </c>
      <c r="Z34">
        <v>3.36</v>
      </c>
      <c r="AA34">
        <v>8.67</v>
      </c>
      <c r="AB34">
        <v>4.33</v>
      </c>
      <c r="AC34">
        <v>5.17</v>
      </c>
      <c r="AD34">
        <v>37.69</v>
      </c>
      <c r="AE34">
        <v>37.69</v>
      </c>
      <c r="AF34">
        <v>2.27</v>
      </c>
    </row>
    <row r="35" spans="1:32">
      <c r="A35" t="s">
        <v>77</v>
      </c>
      <c r="B35" s="75">
        <v>249.88</v>
      </c>
      <c r="C35" s="75">
        <v>86.36</v>
      </c>
      <c r="D35" s="135">
        <f t="shared" si="0"/>
        <v>83.050000000000011</v>
      </c>
      <c r="E35" s="75"/>
      <c r="F35" s="78">
        <v>1.3</v>
      </c>
      <c r="G35" s="78">
        <v>1.3</v>
      </c>
      <c r="H35" s="78">
        <v>1.34</v>
      </c>
      <c r="I35">
        <v>114.96</v>
      </c>
      <c r="J35">
        <v>269.27</v>
      </c>
      <c r="K35">
        <v>100.29</v>
      </c>
      <c r="L35">
        <v>0.93</v>
      </c>
      <c r="M35">
        <v>12.14</v>
      </c>
      <c r="N35" s="135">
        <v>27.69</v>
      </c>
      <c r="O35" s="135">
        <v>27.68</v>
      </c>
      <c r="P35" s="135">
        <v>27.68</v>
      </c>
      <c r="Q35">
        <v>1.1399999999999999</v>
      </c>
      <c r="R35">
        <v>29.87</v>
      </c>
      <c r="S35">
        <v>1.47</v>
      </c>
      <c r="T35">
        <v>53.13</v>
      </c>
      <c r="U35">
        <v>17.71</v>
      </c>
      <c r="V35">
        <v>17.71</v>
      </c>
      <c r="W35">
        <v>21.83</v>
      </c>
      <c r="X35">
        <v>4.3600000000000003</v>
      </c>
      <c r="Y35">
        <v>13.75</v>
      </c>
      <c r="Z35">
        <v>7.79</v>
      </c>
      <c r="AA35">
        <v>10</v>
      </c>
      <c r="AB35">
        <v>5</v>
      </c>
      <c r="AC35">
        <v>10.19</v>
      </c>
      <c r="AD35">
        <v>35.630000000000003</v>
      </c>
      <c r="AE35">
        <v>35.630000000000003</v>
      </c>
      <c r="AF35">
        <v>2.27</v>
      </c>
    </row>
    <row r="36" spans="1:32">
      <c r="A36" t="s">
        <v>78</v>
      </c>
      <c r="B36" s="75">
        <v>249.88</v>
      </c>
      <c r="C36" s="75">
        <v>86.36</v>
      </c>
      <c r="D36" s="135">
        <f t="shared" si="0"/>
        <v>83.050000000000011</v>
      </c>
      <c r="E36" s="75"/>
      <c r="F36" s="78">
        <v>2.09</v>
      </c>
      <c r="G36" s="78">
        <v>2.09</v>
      </c>
      <c r="H36" s="78">
        <v>2.14</v>
      </c>
      <c r="I36">
        <v>114.96</v>
      </c>
      <c r="J36">
        <v>269.27</v>
      </c>
      <c r="K36">
        <v>100.29</v>
      </c>
      <c r="L36">
        <v>0.93</v>
      </c>
      <c r="M36">
        <v>11.24</v>
      </c>
      <c r="N36" s="135">
        <v>27.69</v>
      </c>
      <c r="O36" s="135">
        <v>27.68</v>
      </c>
      <c r="P36" s="135">
        <v>27.68</v>
      </c>
      <c r="Q36">
        <v>1.1399999999999999</v>
      </c>
      <c r="R36">
        <v>40.15</v>
      </c>
      <c r="S36">
        <v>1.47</v>
      </c>
      <c r="T36">
        <v>51.53</v>
      </c>
      <c r="U36">
        <v>17.18</v>
      </c>
      <c r="V36">
        <v>17.18</v>
      </c>
      <c r="W36">
        <v>42.43</v>
      </c>
      <c r="X36">
        <v>8.49</v>
      </c>
      <c r="Y36">
        <v>26.09</v>
      </c>
      <c r="Z36">
        <v>12.21</v>
      </c>
      <c r="AA36">
        <v>24</v>
      </c>
      <c r="AB36">
        <v>12</v>
      </c>
      <c r="AC36">
        <v>10.130000000000001</v>
      </c>
      <c r="AD36">
        <v>33.29</v>
      </c>
      <c r="AE36">
        <v>33.29</v>
      </c>
      <c r="AF36">
        <v>2.27</v>
      </c>
    </row>
    <row r="37" spans="1:32">
      <c r="A37" t="s">
        <v>79</v>
      </c>
      <c r="B37" s="75">
        <v>249.88</v>
      </c>
      <c r="C37" s="75">
        <v>86.36</v>
      </c>
      <c r="D37" s="135">
        <f t="shared" si="0"/>
        <v>83.050000000000011</v>
      </c>
      <c r="E37" s="75"/>
      <c r="F37" s="78">
        <v>3.2</v>
      </c>
      <c r="G37" s="78">
        <v>3.2</v>
      </c>
      <c r="H37" s="78">
        <v>3.28</v>
      </c>
      <c r="I37">
        <v>114.96</v>
      </c>
      <c r="J37">
        <v>269.27</v>
      </c>
      <c r="K37">
        <v>100.29</v>
      </c>
      <c r="L37">
        <v>0.93</v>
      </c>
      <c r="M37">
        <v>11.41</v>
      </c>
      <c r="N37" s="135">
        <v>27.69</v>
      </c>
      <c r="O37" s="135">
        <v>27.68</v>
      </c>
      <c r="P37" s="135">
        <v>27.68</v>
      </c>
      <c r="Q37">
        <v>1.1399999999999999</v>
      </c>
      <c r="R37">
        <v>51.14</v>
      </c>
      <c r="S37">
        <v>1.47</v>
      </c>
      <c r="T37">
        <v>50.48</v>
      </c>
      <c r="U37">
        <v>16.829999999999998</v>
      </c>
      <c r="V37">
        <v>16.82</v>
      </c>
      <c r="W37">
        <v>71.34</v>
      </c>
      <c r="X37">
        <v>14.27</v>
      </c>
      <c r="Y37">
        <v>33.049999999999997</v>
      </c>
      <c r="Z37">
        <v>16.329999999999998</v>
      </c>
      <c r="AA37">
        <v>36</v>
      </c>
      <c r="AB37">
        <v>18</v>
      </c>
      <c r="AC37">
        <v>10.11</v>
      </c>
      <c r="AD37">
        <v>30.79</v>
      </c>
      <c r="AE37">
        <v>30.79</v>
      </c>
      <c r="AF37">
        <v>2.27</v>
      </c>
    </row>
    <row r="38" spans="1:32">
      <c r="A38" t="s">
        <v>80</v>
      </c>
      <c r="B38" s="75">
        <v>249.88</v>
      </c>
      <c r="C38" s="75">
        <v>86.36</v>
      </c>
      <c r="D38" s="135">
        <f t="shared" si="0"/>
        <v>83.050000000000011</v>
      </c>
      <c r="E38" s="75"/>
      <c r="F38" s="78">
        <v>4.91</v>
      </c>
      <c r="G38" s="78">
        <v>4.91</v>
      </c>
      <c r="H38" s="78">
        <v>5.0199999999999996</v>
      </c>
      <c r="I38">
        <v>114.96</v>
      </c>
      <c r="J38">
        <v>269.27</v>
      </c>
      <c r="K38">
        <v>100.29</v>
      </c>
      <c r="L38">
        <v>0.93</v>
      </c>
      <c r="M38">
        <v>12.07</v>
      </c>
      <c r="N38" s="135">
        <v>27.69</v>
      </c>
      <c r="O38" s="135">
        <v>27.68</v>
      </c>
      <c r="P38" s="135">
        <v>27.68</v>
      </c>
      <c r="Q38">
        <v>1.1399999999999999</v>
      </c>
      <c r="R38">
        <v>62.36</v>
      </c>
      <c r="S38">
        <v>1.47</v>
      </c>
      <c r="T38">
        <v>49.13</v>
      </c>
      <c r="U38">
        <v>16.38</v>
      </c>
      <c r="V38">
        <v>16.37</v>
      </c>
      <c r="W38">
        <v>94.16</v>
      </c>
      <c r="X38">
        <v>18.829999999999998</v>
      </c>
      <c r="Y38">
        <v>41.42</v>
      </c>
      <c r="Z38">
        <v>20.36</v>
      </c>
      <c r="AA38">
        <v>49.34</v>
      </c>
      <c r="AB38">
        <v>24.66</v>
      </c>
      <c r="AC38">
        <v>10.1</v>
      </c>
      <c r="AD38">
        <v>28.4</v>
      </c>
      <c r="AE38">
        <v>28.4</v>
      </c>
      <c r="AF38">
        <v>2.27</v>
      </c>
    </row>
    <row r="39" spans="1:32">
      <c r="A39" t="s">
        <v>81</v>
      </c>
      <c r="B39" s="75">
        <v>249.88</v>
      </c>
      <c r="C39" s="75">
        <v>86.36</v>
      </c>
      <c r="D39" s="135">
        <f t="shared" si="0"/>
        <v>83.050000000000011</v>
      </c>
      <c r="E39" s="75"/>
      <c r="F39" s="78">
        <v>6.36</v>
      </c>
      <c r="G39" s="78">
        <v>6.36</v>
      </c>
      <c r="H39" s="78">
        <v>6.51</v>
      </c>
      <c r="I39">
        <v>114.96</v>
      </c>
      <c r="J39">
        <v>269.27</v>
      </c>
      <c r="K39">
        <v>100.29</v>
      </c>
      <c r="L39">
        <v>1.01</v>
      </c>
      <c r="M39">
        <v>12.65</v>
      </c>
      <c r="N39" s="135">
        <v>27.69</v>
      </c>
      <c r="O39" s="135">
        <v>27.68</v>
      </c>
      <c r="P39" s="135">
        <v>27.68</v>
      </c>
      <c r="Q39">
        <v>1.22</v>
      </c>
      <c r="R39">
        <v>72.8</v>
      </c>
      <c r="S39">
        <v>1.47</v>
      </c>
      <c r="T39">
        <v>48.33</v>
      </c>
      <c r="U39">
        <v>16.11</v>
      </c>
      <c r="V39">
        <v>16.12</v>
      </c>
      <c r="W39">
        <v>115.19</v>
      </c>
      <c r="X39">
        <v>23.04</v>
      </c>
      <c r="Y39">
        <v>48.22</v>
      </c>
      <c r="Z39">
        <v>24.26</v>
      </c>
      <c r="AA39">
        <v>60</v>
      </c>
      <c r="AB39">
        <v>30</v>
      </c>
      <c r="AC39">
        <v>9.9700000000000006</v>
      </c>
      <c r="AD39">
        <v>27.25</v>
      </c>
      <c r="AE39">
        <v>27.25</v>
      </c>
      <c r="AF39">
        <v>2.27</v>
      </c>
    </row>
    <row r="40" spans="1:32">
      <c r="A40" t="s">
        <v>82</v>
      </c>
      <c r="B40" s="75">
        <v>249.88</v>
      </c>
      <c r="C40" s="75">
        <v>86.36</v>
      </c>
      <c r="D40" s="135">
        <f t="shared" si="0"/>
        <v>83.050000000000011</v>
      </c>
      <c r="E40" s="75"/>
      <c r="F40" s="78">
        <v>7.74</v>
      </c>
      <c r="G40" s="78">
        <v>7.74</v>
      </c>
      <c r="H40" s="78">
        <v>7.94</v>
      </c>
      <c r="I40">
        <v>114.96</v>
      </c>
      <c r="J40">
        <v>269.27</v>
      </c>
      <c r="K40">
        <v>100.29</v>
      </c>
      <c r="L40">
        <v>1.01</v>
      </c>
      <c r="M40">
        <v>13.33</v>
      </c>
      <c r="N40" s="135">
        <v>27.69</v>
      </c>
      <c r="O40" s="135">
        <v>27.68</v>
      </c>
      <c r="P40" s="135">
        <v>27.68</v>
      </c>
      <c r="Q40">
        <v>1.22</v>
      </c>
      <c r="R40">
        <v>82.26</v>
      </c>
      <c r="S40">
        <v>1.47</v>
      </c>
      <c r="T40">
        <v>47.57</v>
      </c>
      <c r="U40">
        <v>15.86</v>
      </c>
      <c r="V40">
        <v>15.85</v>
      </c>
      <c r="W40">
        <v>136.44999999999999</v>
      </c>
      <c r="X40">
        <v>27.29</v>
      </c>
      <c r="Y40">
        <v>43.67</v>
      </c>
      <c r="Z40">
        <v>27.82</v>
      </c>
      <c r="AA40">
        <v>68.67</v>
      </c>
      <c r="AB40">
        <v>34.33</v>
      </c>
      <c r="AC40">
        <v>9.82</v>
      </c>
      <c r="AD40">
        <v>25.96</v>
      </c>
      <c r="AE40">
        <v>25.96</v>
      </c>
      <c r="AF40">
        <v>2.27</v>
      </c>
    </row>
    <row r="41" spans="1:32">
      <c r="A41" t="s">
        <v>83</v>
      </c>
      <c r="B41" s="75">
        <v>249.88</v>
      </c>
      <c r="C41" s="75">
        <v>86.36</v>
      </c>
      <c r="D41" s="135">
        <f t="shared" si="0"/>
        <v>83.050000000000011</v>
      </c>
      <c r="E41" s="75"/>
      <c r="F41" s="78">
        <v>9.66</v>
      </c>
      <c r="G41" s="78">
        <v>9.66</v>
      </c>
      <c r="H41" s="78">
        <v>9.9</v>
      </c>
      <c r="I41">
        <v>114.96</v>
      </c>
      <c r="J41">
        <v>269.27</v>
      </c>
      <c r="K41">
        <v>100.29</v>
      </c>
      <c r="L41">
        <v>1.01</v>
      </c>
      <c r="M41">
        <v>7.17</v>
      </c>
      <c r="N41" s="135">
        <v>27.69</v>
      </c>
      <c r="O41" s="135">
        <v>27.68</v>
      </c>
      <c r="P41" s="135">
        <v>27.68</v>
      </c>
      <c r="Q41">
        <v>1.22</v>
      </c>
      <c r="R41">
        <v>91.26</v>
      </c>
      <c r="S41">
        <v>1.47</v>
      </c>
      <c r="T41">
        <v>47.38</v>
      </c>
      <c r="U41">
        <v>15.79</v>
      </c>
      <c r="V41">
        <v>15.8</v>
      </c>
      <c r="W41">
        <v>156.46</v>
      </c>
      <c r="X41">
        <v>31.29</v>
      </c>
      <c r="Y41">
        <v>48.85</v>
      </c>
      <c r="Z41">
        <v>30.93</v>
      </c>
      <c r="AA41">
        <v>74</v>
      </c>
      <c r="AB41">
        <v>37</v>
      </c>
      <c r="AC41">
        <v>6.44</v>
      </c>
      <c r="AD41">
        <v>28.57</v>
      </c>
      <c r="AE41">
        <v>28.57</v>
      </c>
      <c r="AF41">
        <v>2.27</v>
      </c>
    </row>
    <row r="42" spans="1:32">
      <c r="A42" t="s">
        <v>84</v>
      </c>
      <c r="B42" s="75">
        <v>249.88</v>
      </c>
      <c r="C42" s="75">
        <v>86.36</v>
      </c>
      <c r="D42" s="135">
        <f t="shared" si="0"/>
        <v>83.050000000000011</v>
      </c>
      <c r="E42" s="75"/>
      <c r="F42" s="78">
        <v>11.46</v>
      </c>
      <c r="G42" s="78">
        <v>11.46</v>
      </c>
      <c r="H42" s="78">
        <v>11.75</v>
      </c>
      <c r="I42">
        <v>114.96</v>
      </c>
      <c r="J42">
        <v>269.27</v>
      </c>
      <c r="K42">
        <v>100.29</v>
      </c>
      <c r="L42">
        <v>1.01</v>
      </c>
      <c r="M42">
        <v>7.48</v>
      </c>
      <c r="N42" s="135">
        <v>27.69</v>
      </c>
      <c r="O42" s="135">
        <v>27.68</v>
      </c>
      <c r="P42" s="135">
        <v>27.68</v>
      </c>
      <c r="Q42">
        <v>1.22</v>
      </c>
      <c r="R42">
        <v>99.04</v>
      </c>
      <c r="S42">
        <v>1.47</v>
      </c>
      <c r="T42">
        <v>45.73</v>
      </c>
      <c r="U42">
        <v>15.24</v>
      </c>
      <c r="V42">
        <v>15.25</v>
      </c>
      <c r="W42">
        <v>174.68</v>
      </c>
      <c r="X42">
        <v>34.94</v>
      </c>
      <c r="Y42">
        <v>53.94</v>
      </c>
      <c r="Z42">
        <v>33.86</v>
      </c>
      <c r="AA42">
        <v>77.34</v>
      </c>
      <c r="AB42">
        <v>38.659999999999997</v>
      </c>
      <c r="AC42">
        <v>6.1</v>
      </c>
      <c r="AD42">
        <v>27.72</v>
      </c>
      <c r="AE42">
        <v>27.72</v>
      </c>
      <c r="AF42">
        <v>2.27</v>
      </c>
    </row>
    <row r="43" spans="1:32">
      <c r="A43" t="s">
        <v>85</v>
      </c>
      <c r="B43" s="75">
        <v>249.88</v>
      </c>
      <c r="C43" s="75">
        <v>86.36</v>
      </c>
      <c r="D43" s="135">
        <f t="shared" si="0"/>
        <v>83.050000000000011</v>
      </c>
      <c r="E43" s="75"/>
      <c r="F43" s="78">
        <v>12.67</v>
      </c>
      <c r="G43" s="78">
        <v>12.67</v>
      </c>
      <c r="H43" s="78">
        <v>12.99</v>
      </c>
      <c r="I43">
        <v>114.96</v>
      </c>
      <c r="J43">
        <v>269.27</v>
      </c>
      <c r="K43">
        <v>100.29</v>
      </c>
      <c r="L43">
        <v>1.01</v>
      </c>
      <c r="M43">
        <v>7.61</v>
      </c>
      <c r="N43" s="135">
        <v>27.69</v>
      </c>
      <c r="O43" s="135">
        <v>27.68</v>
      </c>
      <c r="P43" s="135">
        <v>27.68</v>
      </c>
      <c r="Q43">
        <v>1.22</v>
      </c>
      <c r="R43">
        <v>106</v>
      </c>
      <c r="S43">
        <v>1.52</v>
      </c>
      <c r="T43">
        <v>40.020000000000003</v>
      </c>
      <c r="U43">
        <v>13.34</v>
      </c>
      <c r="V43">
        <v>13.34</v>
      </c>
      <c r="W43">
        <v>190.83</v>
      </c>
      <c r="X43">
        <v>38.159999999999997</v>
      </c>
      <c r="Y43">
        <v>58.66</v>
      </c>
      <c r="Z43">
        <v>36.19</v>
      </c>
      <c r="AA43">
        <v>84</v>
      </c>
      <c r="AB43">
        <v>42</v>
      </c>
      <c r="AC43">
        <v>5.96</v>
      </c>
      <c r="AD43">
        <v>26.66</v>
      </c>
      <c r="AE43">
        <v>26.66</v>
      </c>
      <c r="AF43">
        <v>2.16</v>
      </c>
    </row>
    <row r="44" spans="1:32">
      <c r="A44" t="s">
        <v>86</v>
      </c>
      <c r="B44" s="75">
        <v>249.88</v>
      </c>
      <c r="C44" s="75">
        <v>86.36</v>
      </c>
      <c r="D44" s="135">
        <f t="shared" si="0"/>
        <v>83.050000000000011</v>
      </c>
      <c r="E44" s="75"/>
      <c r="F44" s="78">
        <v>13.92</v>
      </c>
      <c r="G44" s="78">
        <v>13.92</v>
      </c>
      <c r="H44" s="78">
        <v>14.27</v>
      </c>
      <c r="I44">
        <v>114.96</v>
      </c>
      <c r="J44">
        <v>269.27</v>
      </c>
      <c r="K44">
        <v>100.29</v>
      </c>
      <c r="L44">
        <v>1.01</v>
      </c>
      <c r="M44">
        <v>7.73</v>
      </c>
      <c r="N44" s="135">
        <v>27.69</v>
      </c>
      <c r="O44" s="135">
        <v>27.68</v>
      </c>
      <c r="P44" s="135">
        <v>27.68</v>
      </c>
      <c r="Q44">
        <v>1.22</v>
      </c>
      <c r="R44">
        <v>112.25</v>
      </c>
      <c r="S44">
        <v>1.52</v>
      </c>
      <c r="T44">
        <v>39</v>
      </c>
      <c r="U44">
        <v>13</v>
      </c>
      <c r="V44">
        <v>13</v>
      </c>
      <c r="W44">
        <v>205.09</v>
      </c>
      <c r="X44">
        <v>41.02</v>
      </c>
      <c r="Y44">
        <v>62.3</v>
      </c>
      <c r="Z44">
        <v>38.08</v>
      </c>
      <c r="AA44">
        <v>87.34</v>
      </c>
      <c r="AB44">
        <v>43.66</v>
      </c>
      <c r="AC44">
        <v>5.93</v>
      </c>
      <c r="AD44">
        <v>26.2</v>
      </c>
      <c r="AE44">
        <v>26.2</v>
      </c>
      <c r="AF44">
        <v>2.06</v>
      </c>
    </row>
    <row r="45" spans="1:32">
      <c r="A45" t="s">
        <v>87</v>
      </c>
      <c r="B45" s="75">
        <v>249.88</v>
      </c>
      <c r="C45" s="75">
        <v>86.36</v>
      </c>
      <c r="D45" s="135">
        <f t="shared" si="0"/>
        <v>83.050000000000011</v>
      </c>
      <c r="E45" s="75"/>
      <c r="F45" s="78">
        <v>14.78</v>
      </c>
      <c r="G45" s="78">
        <v>14.78</v>
      </c>
      <c r="H45" s="78">
        <v>15.14</v>
      </c>
      <c r="I45">
        <v>114.96</v>
      </c>
      <c r="J45">
        <v>269.27</v>
      </c>
      <c r="K45">
        <v>100.29</v>
      </c>
      <c r="L45">
        <v>1.01</v>
      </c>
      <c r="M45">
        <v>7.87</v>
      </c>
      <c r="N45" s="135">
        <v>27.69</v>
      </c>
      <c r="O45" s="135">
        <v>27.68</v>
      </c>
      <c r="P45" s="135">
        <v>27.68</v>
      </c>
      <c r="Q45">
        <v>1.22</v>
      </c>
      <c r="R45">
        <v>117.43</v>
      </c>
      <c r="S45">
        <v>1.52</v>
      </c>
      <c r="T45">
        <v>38.1</v>
      </c>
      <c r="U45">
        <v>12.7</v>
      </c>
      <c r="V45">
        <v>12.7</v>
      </c>
      <c r="W45">
        <v>217.56</v>
      </c>
      <c r="X45">
        <v>43.51</v>
      </c>
      <c r="Y45">
        <v>65.400000000000006</v>
      </c>
      <c r="Z45">
        <v>34.700000000000003</v>
      </c>
      <c r="AA45">
        <v>92.67</v>
      </c>
      <c r="AB45">
        <v>46.33</v>
      </c>
      <c r="AC45">
        <v>5.75</v>
      </c>
      <c r="AD45">
        <v>21.76</v>
      </c>
      <c r="AE45">
        <v>21.76</v>
      </c>
      <c r="AF45">
        <v>1.99</v>
      </c>
    </row>
    <row r="46" spans="1:32">
      <c r="A46" t="s">
        <v>88</v>
      </c>
      <c r="B46" s="75">
        <v>249.88</v>
      </c>
      <c r="C46" s="75">
        <v>86.36</v>
      </c>
      <c r="D46" s="135">
        <f t="shared" si="0"/>
        <v>83.050000000000011</v>
      </c>
      <c r="E46" s="75"/>
      <c r="F46" s="78">
        <v>15.34</v>
      </c>
      <c r="G46" s="78">
        <v>15.34</v>
      </c>
      <c r="H46" s="78">
        <v>15.73</v>
      </c>
      <c r="I46">
        <v>114.96</v>
      </c>
      <c r="J46">
        <v>269.27</v>
      </c>
      <c r="K46">
        <v>100.29</v>
      </c>
      <c r="L46">
        <v>1.01</v>
      </c>
      <c r="M46">
        <v>8</v>
      </c>
      <c r="N46" s="135">
        <v>27.69</v>
      </c>
      <c r="O46" s="135">
        <v>27.68</v>
      </c>
      <c r="P46" s="135">
        <v>27.68</v>
      </c>
      <c r="Q46">
        <v>1.22</v>
      </c>
      <c r="R46">
        <v>121.74</v>
      </c>
      <c r="S46">
        <v>1.52</v>
      </c>
      <c r="T46">
        <v>32.18</v>
      </c>
      <c r="U46">
        <v>10.73</v>
      </c>
      <c r="V46">
        <v>10.72</v>
      </c>
      <c r="W46">
        <v>222.07</v>
      </c>
      <c r="X46">
        <v>44.41</v>
      </c>
      <c r="Y46">
        <v>67.959999999999994</v>
      </c>
      <c r="Z46">
        <v>35.909999999999997</v>
      </c>
      <c r="AA46">
        <v>96.67</v>
      </c>
      <c r="AB46">
        <v>48.33</v>
      </c>
      <c r="AC46">
        <v>5.82</v>
      </c>
      <c r="AD46">
        <v>21.82</v>
      </c>
      <c r="AE46">
        <v>21.82</v>
      </c>
      <c r="AF46">
        <v>1.99</v>
      </c>
    </row>
    <row r="47" spans="1:32">
      <c r="A47" t="s">
        <v>89</v>
      </c>
      <c r="B47" s="75">
        <v>249.88</v>
      </c>
      <c r="C47" s="75">
        <v>86.36</v>
      </c>
      <c r="D47" s="135">
        <f t="shared" si="0"/>
        <v>83.050000000000011</v>
      </c>
      <c r="E47" s="75"/>
      <c r="F47" s="78">
        <v>15.72</v>
      </c>
      <c r="G47" s="78">
        <v>15.72</v>
      </c>
      <c r="H47" s="78">
        <v>16.11</v>
      </c>
      <c r="I47">
        <v>114.96</v>
      </c>
      <c r="J47">
        <v>269.27</v>
      </c>
      <c r="K47">
        <v>100.29</v>
      </c>
      <c r="L47">
        <v>1.01</v>
      </c>
      <c r="M47">
        <v>15.13</v>
      </c>
      <c r="N47" s="135">
        <v>27.69</v>
      </c>
      <c r="O47" s="135">
        <v>27.68</v>
      </c>
      <c r="P47" s="135">
        <v>27.68</v>
      </c>
      <c r="Q47">
        <v>0</v>
      </c>
      <c r="R47">
        <v>125.26</v>
      </c>
      <c r="S47">
        <v>1.52</v>
      </c>
      <c r="T47">
        <v>32.79</v>
      </c>
      <c r="U47">
        <v>10.93</v>
      </c>
      <c r="V47">
        <v>10.94</v>
      </c>
      <c r="W47">
        <v>229.47</v>
      </c>
      <c r="X47">
        <v>45.89</v>
      </c>
      <c r="Y47">
        <v>71.66</v>
      </c>
      <c r="Z47">
        <v>37.340000000000003</v>
      </c>
      <c r="AA47">
        <v>96</v>
      </c>
      <c r="AB47">
        <v>48</v>
      </c>
      <c r="AC47">
        <v>5.9</v>
      </c>
      <c r="AD47">
        <v>22.49</v>
      </c>
      <c r="AE47">
        <v>22.49</v>
      </c>
      <c r="AF47">
        <v>1.99</v>
      </c>
    </row>
    <row r="48" spans="1:32">
      <c r="A48" t="s">
        <v>90</v>
      </c>
      <c r="B48" s="75">
        <v>249.88</v>
      </c>
      <c r="C48" s="75">
        <v>86.36</v>
      </c>
      <c r="D48" s="135">
        <f t="shared" si="0"/>
        <v>83.050000000000011</v>
      </c>
      <c r="E48" s="75"/>
      <c r="F48" s="78">
        <v>16.100000000000001</v>
      </c>
      <c r="G48" s="78">
        <v>16.100000000000001</v>
      </c>
      <c r="H48" s="78">
        <v>16.5</v>
      </c>
      <c r="I48">
        <v>114.96</v>
      </c>
      <c r="J48">
        <v>269.27</v>
      </c>
      <c r="K48">
        <v>100.29</v>
      </c>
      <c r="L48">
        <v>1.01</v>
      </c>
      <c r="M48">
        <v>14.92</v>
      </c>
      <c r="N48" s="135">
        <v>27.69</v>
      </c>
      <c r="O48" s="135">
        <v>27.68</v>
      </c>
      <c r="P48" s="135">
        <v>27.68</v>
      </c>
      <c r="Q48">
        <v>0</v>
      </c>
      <c r="R48">
        <v>127.59</v>
      </c>
      <c r="S48">
        <v>1.52</v>
      </c>
      <c r="T48">
        <v>33.43</v>
      </c>
      <c r="U48">
        <v>11.14</v>
      </c>
      <c r="V48">
        <v>11.15</v>
      </c>
      <c r="W48">
        <v>237.07</v>
      </c>
      <c r="X48">
        <v>47.41</v>
      </c>
      <c r="Y48">
        <v>72.650000000000006</v>
      </c>
      <c r="Z48">
        <v>38.97</v>
      </c>
      <c r="AA48">
        <v>98</v>
      </c>
      <c r="AB48">
        <v>49</v>
      </c>
      <c r="AC48">
        <v>6</v>
      </c>
      <c r="AD48">
        <v>23.31</v>
      </c>
      <c r="AE48">
        <v>23.31</v>
      </c>
      <c r="AF48">
        <v>1.99</v>
      </c>
    </row>
    <row r="49" spans="1:32">
      <c r="A49" t="s">
        <v>91</v>
      </c>
      <c r="B49" s="75">
        <v>249.88</v>
      </c>
      <c r="C49" s="75">
        <v>86.36</v>
      </c>
      <c r="D49" s="135">
        <f t="shared" si="0"/>
        <v>83.050000000000011</v>
      </c>
      <c r="E49" s="75"/>
      <c r="F49" s="78">
        <v>16.47</v>
      </c>
      <c r="G49" s="78">
        <v>16.47</v>
      </c>
      <c r="H49" s="78">
        <v>16.88</v>
      </c>
      <c r="I49">
        <v>114.96</v>
      </c>
      <c r="J49">
        <v>269.27</v>
      </c>
      <c r="K49">
        <v>100.29</v>
      </c>
      <c r="L49">
        <v>1.01</v>
      </c>
      <c r="M49">
        <v>14.64</v>
      </c>
      <c r="N49" s="135">
        <v>27.69</v>
      </c>
      <c r="O49" s="135">
        <v>27.68</v>
      </c>
      <c r="P49" s="135">
        <v>27.68</v>
      </c>
      <c r="Q49">
        <v>0</v>
      </c>
      <c r="R49">
        <v>129.34</v>
      </c>
      <c r="S49">
        <v>1.52</v>
      </c>
      <c r="T49">
        <v>34.29</v>
      </c>
      <c r="U49">
        <v>11.43</v>
      </c>
      <c r="V49">
        <v>11.44</v>
      </c>
      <c r="W49">
        <v>244.88</v>
      </c>
      <c r="X49">
        <v>48.98</v>
      </c>
      <c r="Y49">
        <v>73.819999999999993</v>
      </c>
      <c r="Z49">
        <v>40.42</v>
      </c>
      <c r="AA49">
        <v>98</v>
      </c>
      <c r="AB49">
        <v>49</v>
      </c>
      <c r="AC49">
        <v>6.2</v>
      </c>
      <c r="AD49">
        <v>24.26</v>
      </c>
      <c r="AE49">
        <v>24.26</v>
      </c>
      <c r="AF49">
        <v>1.99</v>
      </c>
    </row>
    <row r="50" spans="1:32">
      <c r="A50" t="s">
        <v>92</v>
      </c>
      <c r="B50" s="75">
        <v>249.88</v>
      </c>
      <c r="C50" s="75">
        <v>86.36</v>
      </c>
      <c r="D50" s="135">
        <f t="shared" si="0"/>
        <v>83.050000000000011</v>
      </c>
      <c r="E50" s="75"/>
      <c r="F50" s="78">
        <v>16.71</v>
      </c>
      <c r="G50" s="78">
        <v>16.71</v>
      </c>
      <c r="H50" s="78">
        <v>17.13</v>
      </c>
      <c r="I50">
        <v>114.96</v>
      </c>
      <c r="J50">
        <v>269.27</v>
      </c>
      <c r="K50">
        <v>100.29</v>
      </c>
      <c r="L50">
        <v>1.01</v>
      </c>
      <c r="M50">
        <v>14.44</v>
      </c>
      <c r="N50" s="135">
        <v>27.69</v>
      </c>
      <c r="O50" s="135">
        <v>27.68</v>
      </c>
      <c r="P50" s="135">
        <v>27.68</v>
      </c>
      <c r="Q50">
        <v>0</v>
      </c>
      <c r="R50">
        <v>130.1</v>
      </c>
      <c r="S50">
        <v>1.52</v>
      </c>
      <c r="T50">
        <v>35.26</v>
      </c>
      <c r="U50">
        <v>11.76</v>
      </c>
      <c r="V50">
        <v>11.75</v>
      </c>
      <c r="W50">
        <v>248.96</v>
      </c>
      <c r="X50">
        <v>49.79</v>
      </c>
      <c r="Y50">
        <v>75.02</v>
      </c>
      <c r="Z50">
        <v>41.8</v>
      </c>
      <c r="AA50">
        <v>96.67</v>
      </c>
      <c r="AB50">
        <v>48.33</v>
      </c>
      <c r="AC50">
        <v>6.5</v>
      </c>
      <c r="AD50">
        <v>25.54</v>
      </c>
      <c r="AE50">
        <v>25.54</v>
      </c>
      <c r="AF50">
        <v>1.99</v>
      </c>
    </row>
    <row r="51" spans="1:32">
      <c r="A51" t="s">
        <v>93</v>
      </c>
      <c r="B51" s="75">
        <v>249.88</v>
      </c>
      <c r="C51" s="75">
        <v>86.36</v>
      </c>
      <c r="D51" s="135">
        <f t="shared" si="0"/>
        <v>83.050000000000011</v>
      </c>
      <c r="E51" s="75"/>
      <c r="F51" s="78">
        <v>16.940000000000001</v>
      </c>
      <c r="G51" s="78">
        <v>16.940000000000001</v>
      </c>
      <c r="H51" s="78">
        <v>17.32</v>
      </c>
      <c r="I51">
        <v>65.739999999999995</v>
      </c>
      <c r="J51">
        <v>269.27</v>
      </c>
      <c r="K51">
        <v>100.29</v>
      </c>
      <c r="L51">
        <v>0.69</v>
      </c>
      <c r="M51">
        <v>14.2</v>
      </c>
      <c r="N51" s="135">
        <v>27.69</v>
      </c>
      <c r="O51" s="135">
        <v>27.68</v>
      </c>
      <c r="P51" s="135">
        <v>27.68</v>
      </c>
      <c r="Q51">
        <v>0</v>
      </c>
      <c r="R51">
        <v>127.5</v>
      </c>
      <c r="S51">
        <v>1.56</v>
      </c>
      <c r="T51">
        <v>36.22</v>
      </c>
      <c r="U51">
        <v>12.07</v>
      </c>
      <c r="V51">
        <v>12.09</v>
      </c>
      <c r="W51">
        <v>249.25</v>
      </c>
      <c r="X51">
        <v>49.85</v>
      </c>
      <c r="Y51">
        <v>94.67</v>
      </c>
      <c r="Z51">
        <v>44.65</v>
      </c>
      <c r="AA51">
        <v>96.67</v>
      </c>
      <c r="AB51">
        <v>48.33</v>
      </c>
      <c r="AC51">
        <v>8.0299999999999994</v>
      </c>
      <c r="AD51">
        <v>28.15</v>
      </c>
      <c r="AE51">
        <v>28.15</v>
      </c>
      <c r="AF51">
        <v>1.99</v>
      </c>
    </row>
    <row r="52" spans="1:32">
      <c r="A52" t="s">
        <v>94</v>
      </c>
      <c r="B52" s="75">
        <v>249.88</v>
      </c>
      <c r="C52" s="75">
        <v>86.36</v>
      </c>
      <c r="D52" s="135">
        <f t="shared" si="0"/>
        <v>83.050000000000011</v>
      </c>
      <c r="E52" s="75"/>
      <c r="F52" s="78">
        <v>15</v>
      </c>
      <c r="G52" s="78">
        <v>15</v>
      </c>
      <c r="H52" s="78">
        <v>15.37</v>
      </c>
      <c r="I52">
        <v>65.739999999999995</v>
      </c>
      <c r="J52">
        <v>269.27</v>
      </c>
      <c r="K52">
        <v>100.29</v>
      </c>
      <c r="L52">
        <v>0.69</v>
      </c>
      <c r="M52">
        <v>14.11</v>
      </c>
      <c r="N52" s="135">
        <v>27.69</v>
      </c>
      <c r="O52" s="135">
        <v>27.68</v>
      </c>
      <c r="P52" s="135">
        <v>27.68</v>
      </c>
      <c r="Q52">
        <v>0</v>
      </c>
      <c r="R52">
        <v>127.43</v>
      </c>
      <c r="S52">
        <v>1.56</v>
      </c>
      <c r="T52">
        <v>37.119999999999997</v>
      </c>
      <c r="U52">
        <v>12.38</v>
      </c>
      <c r="V52">
        <v>12.37</v>
      </c>
      <c r="W52">
        <v>250</v>
      </c>
      <c r="X52">
        <v>50</v>
      </c>
      <c r="Y52">
        <v>95.91</v>
      </c>
      <c r="Z52">
        <v>45.17</v>
      </c>
      <c r="AA52">
        <v>96.67</v>
      </c>
      <c r="AB52">
        <v>48.33</v>
      </c>
      <c r="AC52">
        <v>8.7200000000000006</v>
      </c>
      <c r="AD52">
        <v>31.03</v>
      </c>
      <c r="AE52">
        <v>31.03</v>
      </c>
      <c r="AF52">
        <v>1.99</v>
      </c>
    </row>
    <row r="53" spans="1:32">
      <c r="A53" t="s">
        <v>95</v>
      </c>
      <c r="B53" s="75">
        <v>249.88</v>
      </c>
      <c r="C53" s="75">
        <v>86.36</v>
      </c>
      <c r="D53" s="135">
        <f t="shared" si="0"/>
        <v>83.050000000000011</v>
      </c>
      <c r="E53" s="75"/>
      <c r="F53" s="78">
        <v>14.98</v>
      </c>
      <c r="G53" s="78">
        <v>14.98</v>
      </c>
      <c r="H53" s="78">
        <v>15.35</v>
      </c>
      <c r="I53">
        <v>65.739999999999995</v>
      </c>
      <c r="J53">
        <v>269.27</v>
      </c>
      <c r="K53">
        <v>100.29</v>
      </c>
      <c r="L53">
        <v>0</v>
      </c>
      <c r="M53">
        <v>14.11</v>
      </c>
      <c r="N53" s="135">
        <v>27.69</v>
      </c>
      <c r="O53" s="135">
        <v>27.68</v>
      </c>
      <c r="P53" s="135">
        <v>27.68</v>
      </c>
      <c r="Q53">
        <v>0</v>
      </c>
      <c r="R53">
        <v>126.82</v>
      </c>
      <c r="S53">
        <v>1.56</v>
      </c>
      <c r="T53">
        <v>47.93</v>
      </c>
      <c r="U53">
        <v>15.98</v>
      </c>
      <c r="V53">
        <v>15.97</v>
      </c>
      <c r="W53">
        <v>250</v>
      </c>
      <c r="X53">
        <v>50</v>
      </c>
      <c r="Y53">
        <v>96.14</v>
      </c>
      <c r="Z53">
        <v>45.68</v>
      </c>
      <c r="AA53">
        <v>96.67</v>
      </c>
      <c r="AB53">
        <v>48.33</v>
      </c>
      <c r="AC53">
        <v>9.56</v>
      </c>
      <c r="AD53">
        <v>34.630000000000003</v>
      </c>
      <c r="AE53">
        <v>34.630000000000003</v>
      </c>
      <c r="AF53">
        <v>1.27</v>
      </c>
    </row>
    <row r="54" spans="1:32">
      <c r="A54" t="s">
        <v>96</v>
      </c>
      <c r="B54" s="75">
        <v>249.88</v>
      </c>
      <c r="C54" s="75">
        <v>86.36</v>
      </c>
      <c r="D54" s="135">
        <f t="shared" si="0"/>
        <v>83.050000000000011</v>
      </c>
      <c r="E54" s="75"/>
      <c r="F54" s="78">
        <v>14.99</v>
      </c>
      <c r="G54" s="78">
        <v>14.99</v>
      </c>
      <c r="H54" s="78">
        <v>15.36</v>
      </c>
      <c r="I54">
        <v>65.739999999999995</v>
      </c>
      <c r="J54">
        <v>269.27</v>
      </c>
      <c r="K54">
        <v>100.29</v>
      </c>
      <c r="L54">
        <v>0</v>
      </c>
      <c r="M54">
        <v>13.81</v>
      </c>
      <c r="N54" s="135">
        <v>27.69</v>
      </c>
      <c r="O54" s="135">
        <v>27.68</v>
      </c>
      <c r="P54" s="135">
        <v>27.68</v>
      </c>
      <c r="Q54">
        <v>0</v>
      </c>
      <c r="R54">
        <v>125.45</v>
      </c>
      <c r="S54">
        <v>1.56</v>
      </c>
      <c r="T54">
        <v>49.44</v>
      </c>
      <c r="U54">
        <v>16.48</v>
      </c>
      <c r="V54">
        <v>16.48</v>
      </c>
      <c r="W54">
        <v>250</v>
      </c>
      <c r="X54">
        <v>50</v>
      </c>
      <c r="Y54">
        <v>96.16</v>
      </c>
      <c r="Z54">
        <v>46.06</v>
      </c>
      <c r="AA54">
        <v>96.67</v>
      </c>
      <c r="AB54">
        <v>48.33</v>
      </c>
      <c r="AC54">
        <v>10.48</v>
      </c>
      <c r="AD54">
        <v>38.619999999999997</v>
      </c>
      <c r="AE54">
        <v>38.619999999999997</v>
      </c>
      <c r="AF54">
        <v>1.27</v>
      </c>
    </row>
    <row r="55" spans="1:32">
      <c r="A55" t="s">
        <v>97</v>
      </c>
      <c r="B55" s="75">
        <v>249.88</v>
      </c>
      <c r="C55" s="75">
        <v>86.36</v>
      </c>
      <c r="D55" s="135">
        <f t="shared" si="0"/>
        <v>83.050000000000011</v>
      </c>
      <c r="E55" s="75"/>
      <c r="F55" s="78">
        <v>14.98</v>
      </c>
      <c r="G55" s="78">
        <v>14.98</v>
      </c>
      <c r="H55" s="78">
        <v>15.35</v>
      </c>
      <c r="I55">
        <v>65.739999999999995</v>
      </c>
      <c r="J55">
        <v>269.27</v>
      </c>
      <c r="K55">
        <v>100.29</v>
      </c>
      <c r="L55">
        <v>0.77</v>
      </c>
      <c r="M55">
        <v>13.94</v>
      </c>
      <c r="N55" s="135">
        <v>27.69</v>
      </c>
      <c r="O55" s="135">
        <v>27.68</v>
      </c>
      <c r="P55" s="135">
        <v>27.68</v>
      </c>
      <c r="Q55">
        <v>0</v>
      </c>
      <c r="R55">
        <v>123.12</v>
      </c>
      <c r="S55">
        <v>1.56</v>
      </c>
      <c r="T55">
        <v>53.78</v>
      </c>
      <c r="U55">
        <v>17.93</v>
      </c>
      <c r="V55">
        <v>17.920000000000002</v>
      </c>
      <c r="W55">
        <v>250</v>
      </c>
      <c r="X55">
        <v>50</v>
      </c>
      <c r="Y55">
        <v>95.87</v>
      </c>
      <c r="Z55">
        <v>46.34</v>
      </c>
      <c r="AA55">
        <v>97.34</v>
      </c>
      <c r="AB55">
        <v>48.66</v>
      </c>
      <c r="AC55">
        <v>11.64</v>
      </c>
      <c r="AD55">
        <v>43.18</v>
      </c>
      <c r="AE55">
        <v>43.18</v>
      </c>
      <c r="AF55">
        <v>1.27</v>
      </c>
    </row>
    <row r="56" spans="1:32">
      <c r="A56" t="s">
        <v>98</v>
      </c>
      <c r="B56" s="75">
        <v>249.88</v>
      </c>
      <c r="C56" s="75">
        <v>86.36</v>
      </c>
      <c r="D56" s="135">
        <f t="shared" si="0"/>
        <v>83.050000000000011</v>
      </c>
      <c r="E56" s="75"/>
      <c r="F56" s="78">
        <v>14.69</v>
      </c>
      <c r="G56" s="78">
        <v>14.69</v>
      </c>
      <c r="H56" s="78">
        <v>15.06</v>
      </c>
      <c r="I56">
        <v>65.739999999999995</v>
      </c>
      <c r="J56">
        <v>269.27</v>
      </c>
      <c r="K56">
        <v>100.29</v>
      </c>
      <c r="L56">
        <v>0.77</v>
      </c>
      <c r="M56">
        <v>14.1</v>
      </c>
      <c r="N56" s="135">
        <v>27.69</v>
      </c>
      <c r="O56" s="135">
        <v>27.68</v>
      </c>
      <c r="P56" s="135">
        <v>27.68</v>
      </c>
      <c r="Q56">
        <v>0</v>
      </c>
      <c r="R56">
        <v>119.67</v>
      </c>
      <c r="S56">
        <v>1.56</v>
      </c>
      <c r="T56">
        <v>57.85</v>
      </c>
      <c r="U56">
        <v>19.28</v>
      </c>
      <c r="V56">
        <v>19.28</v>
      </c>
      <c r="W56">
        <v>250</v>
      </c>
      <c r="X56">
        <v>50</v>
      </c>
      <c r="Y56">
        <v>95.54</v>
      </c>
      <c r="Z56">
        <v>46.28</v>
      </c>
      <c r="AA56">
        <v>98</v>
      </c>
      <c r="AB56">
        <v>49</v>
      </c>
      <c r="AC56">
        <v>12.68</v>
      </c>
      <c r="AD56">
        <v>34.33</v>
      </c>
      <c r="AE56">
        <v>34.33</v>
      </c>
      <c r="AF56">
        <v>1.27</v>
      </c>
    </row>
    <row r="57" spans="1:32">
      <c r="A57" t="s">
        <v>99</v>
      </c>
      <c r="B57" s="75">
        <v>249.88</v>
      </c>
      <c r="C57" s="75">
        <v>86.36</v>
      </c>
      <c r="D57" s="135">
        <f t="shared" si="0"/>
        <v>83.050000000000011</v>
      </c>
      <c r="E57" s="75"/>
      <c r="F57" s="78">
        <v>14.36</v>
      </c>
      <c r="G57" s="78">
        <v>14.36</v>
      </c>
      <c r="H57" s="78">
        <v>14.73</v>
      </c>
      <c r="I57">
        <v>65.739999999999995</v>
      </c>
      <c r="J57">
        <v>269.27</v>
      </c>
      <c r="K57">
        <v>100.29</v>
      </c>
      <c r="L57">
        <v>0.97</v>
      </c>
      <c r="M57">
        <v>14.21</v>
      </c>
      <c r="N57" s="135">
        <v>27.69</v>
      </c>
      <c r="O57" s="135">
        <v>27.68</v>
      </c>
      <c r="P57" s="135">
        <v>27.68</v>
      </c>
      <c r="Q57">
        <v>0</v>
      </c>
      <c r="R57">
        <v>115.31</v>
      </c>
      <c r="S57">
        <v>1.56</v>
      </c>
      <c r="T57">
        <v>62.6</v>
      </c>
      <c r="U57">
        <v>20.87</v>
      </c>
      <c r="V57">
        <v>20.85</v>
      </c>
      <c r="W57">
        <v>250</v>
      </c>
      <c r="X57">
        <v>50</v>
      </c>
      <c r="Y57">
        <v>94.75</v>
      </c>
      <c r="Z57">
        <v>47.19</v>
      </c>
      <c r="AA57">
        <v>98</v>
      </c>
      <c r="AB57">
        <v>49</v>
      </c>
      <c r="AC57">
        <v>13.89</v>
      </c>
      <c r="AD57">
        <v>35.380000000000003</v>
      </c>
      <c r="AE57">
        <v>35.380000000000003</v>
      </c>
      <c r="AF57">
        <v>1.27</v>
      </c>
    </row>
    <row r="58" spans="1:32">
      <c r="A58" t="s">
        <v>100</v>
      </c>
      <c r="B58" s="75">
        <v>249.88</v>
      </c>
      <c r="C58" s="75">
        <v>86.36</v>
      </c>
      <c r="D58" s="135">
        <f t="shared" si="0"/>
        <v>83.050000000000011</v>
      </c>
      <c r="E58" s="75"/>
      <c r="F58" s="78">
        <v>14.09</v>
      </c>
      <c r="G58" s="78">
        <v>14.09</v>
      </c>
      <c r="H58" s="78">
        <v>14.44</v>
      </c>
      <c r="I58">
        <v>65.739999999999995</v>
      </c>
      <c r="J58">
        <v>269.27</v>
      </c>
      <c r="K58">
        <v>100.29</v>
      </c>
      <c r="L58">
        <v>0.97</v>
      </c>
      <c r="M58">
        <v>14.44</v>
      </c>
      <c r="N58" s="135">
        <v>27.69</v>
      </c>
      <c r="O58" s="135">
        <v>27.68</v>
      </c>
      <c r="P58" s="135">
        <v>27.68</v>
      </c>
      <c r="Q58">
        <v>0</v>
      </c>
      <c r="R58">
        <v>110.32</v>
      </c>
      <c r="S58">
        <v>1.56</v>
      </c>
      <c r="T58">
        <v>68.209999999999994</v>
      </c>
      <c r="U58">
        <v>22.74</v>
      </c>
      <c r="V58">
        <v>22.72</v>
      </c>
      <c r="W58">
        <v>250</v>
      </c>
      <c r="X58">
        <v>50</v>
      </c>
      <c r="Y58">
        <v>93.83</v>
      </c>
      <c r="Z58">
        <v>46.53</v>
      </c>
      <c r="AA58">
        <v>96</v>
      </c>
      <c r="AB58">
        <v>48</v>
      </c>
      <c r="AC58">
        <v>14.99</v>
      </c>
      <c r="AD58">
        <v>37.659999999999997</v>
      </c>
      <c r="AE58">
        <v>37.659999999999997</v>
      </c>
      <c r="AF58">
        <v>1.27</v>
      </c>
    </row>
    <row r="59" spans="1:32">
      <c r="A59" t="s">
        <v>101</v>
      </c>
      <c r="B59" s="75">
        <v>249.88</v>
      </c>
      <c r="C59" s="75">
        <v>86.36</v>
      </c>
      <c r="D59" s="135">
        <f t="shared" si="0"/>
        <v>83.050000000000011</v>
      </c>
      <c r="E59" s="75"/>
      <c r="F59" s="78">
        <v>13.85</v>
      </c>
      <c r="G59" s="78">
        <v>13.85</v>
      </c>
      <c r="H59" s="78">
        <v>14.2</v>
      </c>
      <c r="I59">
        <v>65.739999999999995</v>
      </c>
      <c r="J59">
        <v>269.27</v>
      </c>
      <c r="K59">
        <v>100.29</v>
      </c>
      <c r="L59">
        <v>1.01</v>
      </c>
      <c r="M59">
        <v>14.97</v>
      </c>
      <c r="N59" s="135">
        <v>27.69</v>
      </c>
      <c r="O59" s="135">
        <v>27.68</v>
      </c>
      <c r="P59" s="135">
        <v>27.68</v>
      </c>
      <c r="Q59">
        <v>1.22</v>
      </c>
      <c r="R59">
        <v>105.54</v>
      </c>
      <c r="S59">
        <v>1.56</v>
      </c>
      <c r="T59">
        <v>60.18</v>
      </c>
      <c r="U59">
        <v>20.059999999999999</v>
      </c>
      <c r="V59">
        <v>20.059999999999999</v>
      </c>
      <c r="W59">
        <v>248.88</v>
      </c>
      <c r="X59">
        <v>49.78</v>
      </c>
      <c r="Y59">
        <v>92.31</v>
      </c>
      <c r="Z59">
        <v>45.62</v>
      </c>
      <c r="AA59">
        <v>94</v>
      </c>
      <c r="AB59">
        <v>47</v>
      </c>
      <c r="AC59">
        <v>12.87</v>
      </c>
      <c r="AD59">
        <v>40.19</v>
      </c>
      <c r="AE59">
        <v>40.19</v>
      </c>
      <c r="AF59">
        <v>1.27</v>
      </c>
    </row>
    <row r="60" spans="1:32">
      <c r="A60" t="s">
        <v>102</v>
      </c>
      <c r="B60" s="75">
        <v>249.88</v>
      </c>
      <c r="C60" s="75">
        <v>86.36</v>
      </c>
      <c r="D60" s="135">
        <f t="shared" si="0"/>
        <v>83.050000000000011</v>
      </c>
      <c r="E60" s="75"/>
      <c r="F60" s="78">
        <v>13.28</v>
      </c>
      <c r="G60" s="78">
        <v>13.28</v>
      </c>
      <c r="H60" s="78">
        <v>13.61</v>
      </c>
      <c r="I60">
        <v>65.739999999999995</v>
      </c>
      <c r="J60">
        <v>269.27</v>
      </c>
      <c r="K60">
        <v>100.29</v>
      </c>
      <c r="L60">
        <v>1.04</v>
      </c>
      <c r="M60">
        <v>15.54</v>
      </c>
      <c r="N60" s="135">
        <v>27.69</v>
      </c>
      <c r="O60" s="135">
        <v>27.68</v>
      </c>
      <c r="P60" s="135">
        <v>27.68</v>
      </c>
      <c r="Q60">
        <v>1.22</v>
      </c>
      <c r="R60">
        <v>100.51</v>
      </c>
      <c r="S60">
        <v>1.56</v>
      </c>
      <c r="T60">
        <v>61.18</v>
      </c>
      <c r="U60">
        <v>20.39</v>
      </c>
      <c r="V60">
        <v>20.399999999999999</v>
      </c>
      <c r="W60">
        <v>246.87</v>
      </c>
      <c r="X60">
        <v>49.37</v>
      </c>
      <c r="Y60">
        <v>90.1</v>
      </c>
      <c r="Z60">
        <v>44.59</v>
      </c>
      <c r="AA60">
        <v>92</v>
      </c>
      <c r="AB60">
        <v>46</v>
      </c>
      <c r="AC60">
        <v>13.09</v>
      </c>
      <c r="AD60">
        <v>42.98</v>
      </c>
      <c r="AE60">
        <v>42.98</v>
      </c>
      <c r="AF60">
        <v>1.27</v>
      </c>
    </row>
    <row r="61" spans="1:32">
      <c r="A61" t="s">
        <v>103</v>
      </c>
      <c r="B61" s="75">
        <v>249.88</v>
      </c>
      <c r="C61" s="75">
        <v>86.36</v>
      </c>
      <c r="D61" s="135">
        <f t="shared" si="0"/>
        <v>83.050000000000011</v>
      </c>
      <c r="E61" s="75"/>
      <c r="F61" s="78">
        <v>12.77</v>
      </c>
      <c r="G61" s="78">
        <v>12.77</v>
      </c>
      <c r="H61" s="78">
        <v>13.08</v>
      </c>
      <c r="I61">
        <v>65.739999999999995</v>
      </c>
      <c r="J61">
        <v>269.27</v>
      </c>
      <c r="K61">
        <v>100.29</v>
      </c>
      <c r="L61">
        <v>1.04</v>
      </c>
      <c r="M61">
        <v>16.22</v>
      </c>
      <c r="N61" s="135">
        <v>27.69</v>
      </c>
      <c r="O61" s="135">
        <v>27.68</v>
      </c>
      <c r="P61" s="135">
        <v>27.68</v>
      </c>
      <c r="Q61">
        <v>1.22</v>
      </c>
      <c r="R61">
        <v>94.73</v>
      </c>
      <c r="S61">
        <v>1.56</v>
      </c>
      <c r="T61">
        <v>62.83</v>
      </c>
      <c r="U61">
        <v>20.94</v>
      </c>
      <c r="V61">
        <v>20.94</v>
      </c>
      <c r="W61">
        <v>234.78</v>
      </c>
      <c r="X61">
        <v>46.96</v>
      </c>
      <c r="Y61">
        <v>85.33</v>
      </c>
      <c r="Z61">
        <v>43.24</v>
      </c>
      <c r="AA61">
        <v>83.34</v>
      </c>
      <c r="AB61">
        <v>41.66</v>
      </c>
      <c r="AC61">
        <v>13.74</v>
      </c>
      <c r="AD61">
        <v>45.87</v>
      </c>
      <c r="AE61">
        <v>45.87</v>
      </c>
      <c r="AF61">
        <v>1.27</v>
      </c>
    </row>
    <row r="62" spans="1:32">
      <c r="A62" t="s">
        <v>104</v>
      </c>
      <c r="B62" s="75">
        <v>249.88</v>
      </c>
      <c r="C62" s="75">
        <v>86.36</v>
      </c>
      <c r="D62" s="135">
        <f t="shared" si="0"/>
        <v>83.050000000000011</v>
      </c>
      <c r="E62" s="75"/>
      <c r="F62" s="78">
        <v>11.93</v>
      </c>
      <c r="G62" s="78">
        <v>11.93</v>
      </c>
      <c r="H62" s="78">
        <v>12.23</v>
      </c>
      <c r="I62">
        <v>65.739999999999995</v>
      </c>
      <c r="J62">
        <v>269.27</v>
      </c>
      <c r="K62">
        <v>100.29</v>
      </c>
      <c r="L62">
        <v>1.04</v>
      </c>
      <c r="M62">
        <v>16.91</v>
      </c>
      <c r="N62" s="135">
        <v>27.69</v>
      </c>
      <c r="O62" s="135">
        <v>27.68</v>
      </c>
      <c r="P62" s="135">
        <v>27.68</v>
      </c>
      <c r="Q62">
        <v>1.22</v>
      </c>
      <c r="R62">
        <v>87.72</v>
      </c>
      <c r="S62">
        <v>1.56</v>
      </c>
      <c r="T62">
        <v>64.819999999999993</v>
      </c>
      <c r="U62">
        <v>21.61</v>
      </c>
      <c r="V62">
        <v>21.61</v>
      </c>
      <c r="W62">
        <v>222.69</v>
      </c>
      <c r="X62">
        <v>44.54</v>
      </c>
      <c r="Y62">
        <v>80.489999999999995</v>
      </c>
      <c r="Z62">
        <v>41.79</v>
      </c>
      <c r="AA62">
        <v>78</v>
      </c>
      <c r="AB62">
        <v>39</v>
      </c>
      <c r="AC62">
        <v>20.85</v>
      </c>
      <c r="AD62">
        <v>49.27</v>
      </c>
      <c r="AE62">
        <v>49.27</v>
      </c>
      <c r="AF62">
        <v>1.27</v>
      </c>
    </row>
    <row r="63" spans="1:32">
      <c r="A63" t="s">
        <v>105</v>
      </c>
      <c r="B63" s="75">
        <v>249.88</v>
      </c>
      <c r="C63" s="75">
        <v>86.36</v>
      </c>
      <c r="D63" s="135">
        <f t="shared" si="0"/>
        <v>83.050000000000011</v>
      </c>
      <c r="E63" s="75"/>
      <c r="F63" s="78">
        <v>10.95</v>
      </c>
      <c r="G63" s="78">
        <v>10.95</v>
      </c>
      <c r="H63" s="78">
        <v>11.23</v>
      </c>
      <c r="I63">
        <v>65.739999999999995</v>
      </c>
      <c r="J63">
        <v>269.27</v>
      </c>
      <c r="K63">
        <v>100.29</v>
      </c>
      <c r="L63">
        <v>1.04</v>
      </c>
      <c r="M63">
        <v>17.600000000000001</v>
      </c>
      <c r="N63" s="135">
        <v>27.69</v>
      </c>
      <c r="O63" s="135">
        <v>27.68</v>
      </c>
      <c r="P63" s="135">
        <v>27.68</v>
      </c>
      <c r="Q63">
        <v>1.22</v>
      </c>
      <c r="R63">
        <v>74.569999999999993</v>
      </c>
      <c r="S63">
        <v>1.56</v>
      </c>
      <c r="T63">
        <v>69.319999999999993</v>
      </c>
      <c r="U63">
        <v>23.11</v>
      </c>
      <c r="V63">
        <v>23.11</v>
      </c>
      <c r="W63">
        <v>201.91</v>
      </c>
      <c r="X63">
        <v>40.380000000000003</v>
      </c>
      <c r="Y63">
        <v>75.64</v>
      </c>
      <c r="Z63">
        <v>38.93</v>
      </c>
      <c r="AA63">
        <v>73.34</v>
      </c>
      <c r="AB63">
        <v>36.659999999999997</v>
      </c>
      <c r="AC63">
        <v>21.18</v>
      </c>
      <c r="AD63">
        <v>51.53</v>
      </c>
      <c r="AE63">
        <v>51.53</v>
      </c>
      <c r="AF63">
        <v>1.27</v>
      </c>
    </row>
    <row r="64" spans="1:32">
      <c r="A64" t="s">
        <v>106</v>
      </c>
      <c r="B64" s="75">
        <v>249.88</v>
      </c>
      <c r="C64" s="75">
        <v>86.36</v>
      </c>
      <c r="D64" s="135">
        <f t="shared" si="0"/>
        <v>83.050000000000011</v>
      </c>
      <c r="E64" s="75"/>
      <c r="F64" s="78">
        <v>10.09</v>
      </c>
      <c r="G64" s="78">
        <v>10.09</v>
      </c>
      <c r="H64" s="78">
        <v>10.34</v>
      </c>
      <c r="I64">
        <v>65.739999999999995</v>
      </c>
      <c r="J64">
        <v>269.27</v>
      </c>
      <c r="K64">
        <v>100.29</v>
      </c>
      <c r="L64">
        <v>1.04</v>
      </c>
      <c r="M64">
        <v>18.350000000000001</v>
      </c>
      <c r="N64" s="135">
        <v>27.69</v>
      </c>
      <c r="O64" s="135">
        <v>27.68</v>
      </c>
      <c r="P64" s="135">
        <v>27.68</v>
      </c>
      <c r="Q64">
        <v>1.22</v>
      </c>
      <c r="R64">
        <v>66.59</v>
      </c>
      <c r="S64">
        <v>1.56</v>
      </c>
      <c r="T64">
        <v>100.28</v>
      </c>
      <c r="U64">
        <v>33.43</v>
      </c>
      <c r="V64">
        <v>33.42</v>
      </c>
      <c r="W64">
        <v>185.49</v>
      </c>
      <c r="X64">
        <v>37.1</v>
      </c>
      <c r="Y64">
        <v>68.83</v>
      </c>
      <c r="Z64">
        <v>36.979999999999997</v>
      </c>
      <c r="AA64">
        <v>69.34</v>
      </c>
      <c r="AB64">
        <v>34.659999999999997</v>
      </c>
      <c r="AC64">
        <v>21.62</v>
      </c>
      <c r="AD64">
        <v>54.84</v>
      </c>
      <c r="AE64">
        <v>54.84</v>
      </c>
      <c r="AF64">
        <v>1.27</v>
      </c>
    </row>
    <row r="65" spans="1:32">
      <c r="A65" t="s">
        <v>107</v>
      </c>
      <c r="B65" s="75">
        <v>249.88</v>
      </c>
      <c r="C65" s="75">
        <v>86.36</v>
      </c>
      <c r="D65" s="135">
        <f t="shared" si="0"/>
        <v>83.050000000000011</v>
      </c>
      <c r="E65" s="75"/>
      <c r="F65" s="78">
        <v>9.11</v>
      </c>
      <c r="G65" s="78">
        <v>9.11</v>
      </c>
      <c r="H65" s="78">
        <v>9.33</v>
      </c>
      <c r="I65">
        <v>65.739999999999995</v>
      </c>
      <c r="J65">
        <v>269.27</v>
      </c>
      <c r="K65">
        <v>100.29</v>
      </c>
      <c r="L65">
        <v>1.04</v>
      </c>
      <c r="M65">
        <v>19.190000000000001</v>
      </c>
      <c r="N65" s="135">
        <v>27.69</v>
      </c>
      <c r="O65" s="135">
        <v>27.68</v>
      </c>
      <c r="P65" s="135">
        <v>27.68</v>
      </c>
      <c r="Q65">
        <v>1.22</v>
      </c>
      <c r="R65">
        <v>58.33</v>
      </c>
      <c r="S65">
        <v>1.56</v>
      </c>
      <c r="T65">
        <v>103.31</v>
      </c>
      <c r="U65">
        <v>34.44</v>
      </c>
      <c r="V65">
        <v>34.43</v>
      </c>
      <c r="W65">
        <v>169.07</v>
      </c>
      <c r="X65">
        <v>33.82</v>
      </c>
      <c r="Y65">
        <v>59.97</v>
      </c>
      <c r="Z65">
        <v>34.76</v>
      </c>
      <c r="AA65">
        <v>62</v>
      </c>
      <c r="AB65">
        <v>31</v>
      </c>
      <c r="AC65">
        <v>21.9</v>
      </c>
      <c r="AD65">
        <v>47.41</v>
      </c>
      <c r="AE65">
        <v>47.41</v>
      </c>
      <c r="AF65">
        <v>1.27</v>
      </c>
    </row>
    <row r="66" spans="1:32">
      <c r="A66" t="s">
        <v>108</v>
      </c>
      <c r="B66" s="75">
        <v>249.88</v>
      </c>
      <c r="C66" s="75">
        <v>86.36</v>
      </c>
      <c r="D66" s="135">
        <f t="shared" si="0"/>
        <v>83.050000000000011</v>
      </c>
      <c r="E66" s="75"/>
      <c r="F66" s="78">
        <v>8.17</v>
      </c>
      <c r="G66" s="78">
        <v>8.17</v>
      </c>
      <c r="H66" s="78">
        <v>8.3699999999999992</v>
      </c>
      <c r="I66">
        <v>65.739999999999995</v>
      </c>
      <c r="J66">
        <v>269.27</v>
      </c>
      <c r="K66">
        <v>100.29</v>
      </c>
      <c r="L66">
        <v>1.04</v>
      </c>
      <c r="M66">
        <v>19.940000000000001</v>
      </c>
      <c r="N66" s="135">
        <v>27.69</v>
      </c>
      <c r="O66" s="135">
        <v>27.68</v>
      </c>
      <c r="P66" s="135">
        <v>27.68</v>
      </c>
      <c r="Q66">
        <v>1.22</v>
      </c>
      <c r="R66">
        <v>49.68</v>
      </c>
      <c r="S66">
        <v>1.56</v>
      </c>
      <c r="T66">
        <v>105.28</v>
      </c>
      <c r="U66">
        <v>35.090000000000003</v>
      </c>
      <c r="V66">
        <v>35.1</v>
      </c>
      <c r="W66">
        <v>152.66</v>
      </c>
      <c r="X66">
        <v>30.53</v>
      </c>
      <c r="Y66">
        <v>53.81</v>
      </c>
      <c r="Z66">
        <v>32.35</v>
      </c>
      <c r="AA66">
        <v>58.67</v>
      </c>
      <c r="AB66">
        <v>29.33</v>
      </c>
      <c r="AC66">
        <v>22.73</v>
      </c>
      <c r="AD66">
        <v>50.58</v>
      </c>
      <c r="AE66">
        <v>50.58</v>
      </c>
      <c r="AF66">
        <v>1.27</v>
      </c>
    </row>
    <row r="67" spans="1:32">
      <c r="A67" t="s">
        <v>109</v>
      </c>
      <c r="B67" s="75">
        <v>249.88</v>
      </c>
      <c r="C67" s="75">
        <v>86.36</v>
      </c>
      <c r="D67" s="135">
        <f t="shared" si="0"/>
        <v>83.050000000000011</v>
      </c>
      <c r="E67" s="75"/>
      <c r="F67" s="78">
        <v>6.95</v>
      </c>
      <c r="G67" s="78">
        <v>6.95</v>
      </c>
      <c r="H67" s="78">
        <v>7.12</v>
      </c>
      <c r="I67">
        <v>65.739999999999995</v>
      </c>
      <c r="J67">
        <v>269.27</v>
      </c>
      <c r="K67">
        <v>100.29</v>
      </c>
      <c r="L67">
        <v>1.04</v>
      </c>
      <c r="M67">
        <v>20.329999999999998</v>
      </c>
      <c r="N67" s="135">
        <v>27.69</v>
      </c>
      <c r="O67" s="135">
        <v>27.68</v>
      </c>
      <c r="P67" s="135">
        <v>27.68</v>
      </c>
      <c r="Q67">
        <v>1.22</v>
      </c>
      <c r="R67">
        <v>40.92</v>
      </c>
      <c r="S67">
        <v>1.52</v>
      </c>
      <c r="T67">
        <v>107.32</v>
      </c>
      <c r="U67">
        <v>35.770000000000003</v>
      </c>
      <c r="V67">
        <v>35.78</v>
      </c>
      <c r="W67">
        <v>132.28</v>
      </c>
      <c r="X67">
        <v>26.46</v>
      </c>
      <c r="Y67">
        <v>49.56</v>
      </c>
      <c r="Z67">
        <v>29.55</v>
      </c>
      <c r="AA67">
        <v>52</v>
      </c>
      <c r="AB67">
        <v>26</v>
      </c>
      <c r="AC67">
        <v>23.18</v>
      </c>
      <c r="AD67">
        <v>51.66</v>
      </c>
      <c r="AE67">
        <v>51.66</v>
      </c>
      <c r="AF67">
        <v>1.27</v>
      </c>
    </row>
    <row r="68" spans="1:32">
      <c r="A68" t="s">
        <v>110</v>
      </c>
      <c r="B68" s="75">
        <v>249.88</v>
      </c>
      <c r="C68" s="75">
        <v>86.36</v>
      </c>
      <c r="D68" s="135">
        <f t="shared" ref="D68:D98" si="1">N68+O68+P68</f>
        <v>83.050000000000011</v>
      </c>
      <c r="E68" s="75"/>
      <c r="F68" s="78">
        <v>5.53</v>
      </c>
      <c r="G68" s="78">
        <v>5.53</v>
      </c>
      <c r="H68" s="78">
        <v>5.68</v>
      </c>
      <c r="I68">
        <v>65.739999999999995</v>
      </c>
      <c r="J68">
        <v>269.27</v>
      </c>
      <c r="K68">
        <v>100.29</v>
      </c>
      <c r="L68">
        <v>1.04</v>
      </c>
      <c r="M68">
        <v>20.69</v>
      </c>
      <c r="N68" s="135">
        <v>27.69</v>
      </c>
      <c r="O68" s="135">
        <v>27.68</v>
      </c>
      <c r="P68" s="135">
        <v>27.68</v>
      </c>
      <c r="Q68">
        <v>1.22</v>
      </c>
      <c r="R68">
        <v>31.95</v>
      </c>
      <c r="S68">
        <v>1.52</v>
      </c>
      <c r="T68">
        <v>109.28</v>
      </c>
      <c r="U68">
        <v>36.43</v>
      </c>
      <c r="V68">
        <v>36.42</v>
      </c>
      <c r="W68">
        <v>111.91</v>
      </c>
      <c r="X68">
        <v>22.38</v>
      </c>
      <c r="Y68">
        <v>42.95</v>
      </c>
      <c r="Z68">
        <v>26.28</v>
      </c>
      <c r="AA68">
        <v>42.67</v>
      </c>
      <c r="AB68">
        <v>21.33</v>
      </c>
      <c r="AC68">
        <v>23.22</v>
      </c>
      <c r="AD68">
        <v>42.2</v>
      </c>
      <c r="AE68">
        <v>42.2</v>
      </c>
      <c r="AF68">
        <v>1.27</v>
      </c>
    </row>
    <row r="69" spans="1:32">
      <c r="A69" t="s">
        <v>111</v>
      </c>
      <c r="B69" s="75">
        <v>249.88</v>
      </c>
      <c r="C69" s="75">
        <v>86.36</v>
      </c>
      <c r="D69" s="135">
        <f t="shared" si="1"/>
        <v>76.87</v>
      </c>
      <c r="E69" s="75"/>
      <c r="F69" s="78">
        <v>3.88</v>
      </c>
      <c r="G69" s="78">
        <v>3.88</v>
      </c>
      <c r="H69" s="78">
        <v>3.97</v>
      </c>
      <c r="I69">
        <v>65.739999999999995</v>
      </c>
      <c r="J69">
        <v>269.27</v>
      </c>
      <c r="K69">
        <v>100.29</v>
      </c>
      <c r="L69">
        <v>1.04</v>
      </c>
      <c r="M69">
        <v>20.97</v>
      </c>
      <c r="N69" s="135">
        <v>33</v>
      </c>
      <c r="O69" s="135">
        <v>19.170000000000002</v>
      </c>
      <c r="P69" s="135">
        <v>24.7</v>
      </c>
      <c r="Q69">
        <v>1.22</v>
      </c>
      <c r="R69">
        <v>23.03</v>
      </c>
      <c r="S69">
        <v>1.52</v>
      </c>
      <c r="T69">
        <v>110.07</v>
      </c>
      <c r="U69">
        <v>36.69</v>
      </c>
      <c r="V69">
        <v>36.69</v>
      </c>
      <c r="W69">
        <v>91.54</v>
      </c>
      <c r="X69">
        <v>18.309999999999999</v>
      </c>
      <c r="Y69">
        <v>34.770000000000003</v>
      </c>
      <c r="Z69">
        <v>20.56</v>
      </c>
      <c r="AA69">
        <v>38</v>
      </c>
      <c r="AB69">
        <v>19</v>
      </c>
      <c r="AC69">
        <v>23.57</v>
      </c>
      <c r="AD69">
        <v>42.81</v>
      </c>
      <c r="AE69">
        <v>42.81</v>
      </c>
      <c r="AF69">
        <v>1.27</v>
      </c>
    </row>
    <row r="70" spans="1:32">
      <c r="A70" t="s">
        <v>112</v>
      </c>
      <c r="B70" s="75">
        <v>249.88</v>
      </c>
      <c r="C70" s="75">
        <v>86.36</v>
      </c>
      <c r="D70" s="135">
        <f t="shared" si="1"/>
        <v>39.85</v>
      </c>
      <c r="E70" s="75"/>
      <c r="F70" s="78">
        <v>2.58</v>
      </c>
      <c r="G70" s="78">
        <v>2.58</v>
      </c>
      <c r="H70" s="78">
        <v>2.64</v>
      </c>
      <c r="I70">
        <v>65.739999999999995</v>
      </c>
      <c r="J70">
        <v>269.27</v>
      </c>
      <c r="K70">
        <v>100.29</v>
      </c>
      <c r="L70">
        <v>1.04</v>
      </c>
      <c r="M70">
        <v>21.37</v>
      </c>
      <c r="N70" s="135">
        <v>17.53</v>
      </c>
      <c r="O70" s="135">
        <v>8.64</v>
      </c>
      <c r="P70" s="135">
        <v>13.68</v>
      </c>
      <c r="Q70">
        <v>1.22</v>
      </c>
      <c r="R70">
        <v>15</v>
      </c>
      <c r="S70">
        <v>1.52</v>
      </c>
      <c r="T70">
        <v>111.21</v>
      </c>
      <c r="U70">
        <v>37.07</v>
      </c>
      <c r="V70">
        <v>37.07</v>
      </c>
      <c r="W70">
        <v>71.17</v>
      </c>
      <c r="X70">
        <v>14.23</v>
      </c>
      <c r="Y70">
        <v>33.54</v>
      </c>
      <c r="Z70">
        <v>17.05</v>
      </c>
      <c r="AA70">
        <v>27.33</v>
      </c>
      <c r="AB70">
        <v>13.67</v>
      </c>
      <c r="AC70">
        <v>25.22</v>
      </c>
      <c r="AD70">
        <v>44.16</v>
      </c>
      <c r="AE70">
        <v>44.16</v>
      </c>
      <c r="AF70">
        <v>1.27</v>
      </c>
    </row>
    <row r="71" spans="1:32">
      <c r="A71" t="s">
        <v>113</v>
      </c>
      <c r="B71" s="75">
        <v>249.88</v>
      </c>
      <c r="C71" s="75">
        <v>86.36</v>
      </c>
      <c r="D71" s="135">
        <f t="shared" si="1"/>
        <v>18.400000000000002</v>
      </c>
      <c r="E71" s="75"/>
      <c r="F71" s="78">
        <v>1.37</v>
      </c>
      <c r="G71" s="78">
        <v>1.37</v>
      </c>
      <c r="H71" s="78">
        <v>1.39</v>
      </c>
      <c r="I71">
        <v>65.739999999999995</v>
      </c>
      <c r="J71">
        <v>269.27</v>
      </c>
      <c r="K71">
        <v>100.29</v>
      </c>
      <c r="L71">
        <v>1.04</v>
      </c>
      <c r="M71">
        <v>21.82</v>
      </c>
      <c r="N71" s="135">
        <v>11.88</v>
      </c>
      <c r="O71" s="135">
        <v>1.04</v>
      </c>
      <c r="P71" s="135">
        <v>5.48</v>
      </c>
      <c r="Q71">
        <v>1.29</v>
      </c>
      <c r="R71">
        <v>8.4600000000000009</v>
      </c>
      <c r="S71">
        <v>1.52</v>
      </c>
      <c r="T71">
        <v>82.83</v>
      </c>
      <c r="U71">
        <v>27.61</v>
      </c>
      <c r="V71">
        <v>27.62</v>
      </c>
      <c r="W71">
        <v>55.42</v>
      </c>
      <c r="X71">
        <v>11.08</v>
      </c>
      <c r="Y71">
        <v>23.5</v>
      </c>
      <c r="Z71">
        <v>13.28</v>
      </c>
      <c r="AA71">
        <v>18</v>
      </c>
      <c r="AB71">
        <v>9</v>
      </c>
      <c r="AC71">
        <v>24.53</v>
      </c>
      <c r="AD71">
        <v>46.47</v>
      </c>
      <c r="AE71">
        <v>46.47</v>
      </c>
      <c r="AF71">
        <v>1.27</v>
      </c>
    </row>
    <row r="72" spans="1:32">
      <c r="A72" t="s">
        <v>114</v>
      </c>
      <c r="B72" s="75">
        <v>249.88</v>
      </c>
      <c r="C72" s="75">
        <v>86.36</v>
      </c>
      <c r="D72" s="135">
        <f t="shared" si="1"/>
        <v>7.29</v>
      </c>
      <c r="E72" s="75"/>
      <c r="F72" s="78">
        <v>0.56999999999999995</v>
      </c>
      <c r="G72" s="78">
        <v>0.56999999999999995</v>
      </c>
      <c r="H72" s="78">
        <v>0.59</v>
      </c>
      <c r="I72">
        <v>65.739999999999995</v>
      </c>
      <c r="J72">
        <v>269.27</v>
      </c>
      <c r="K72">
        <v>100.29</v>
      </c>
      <c r="L72">
        <v>1.04</v>
      </c>
      <c r="M72">
        <v>22.63</v>
      </c>
      <c r="N72" s="135">
        <v>5.5</v>
      </c>
      <c r="O72" s="135">
        <v>0.25</v>
      </c>
      <c r="P72" s="135">
        <v>1.54</v>
      </c>
      <c r="Q72">
        <v>1.29</v>
      </c>
      <c r="R72">
        <v>3.9</v>
      </c>
      <c r="S72">
        <v>1.52</v>
      </c>
      <c r="T72">
        <v>82.14</v>
      </c>
      <c r="U72">
        <v>27.38</v>
      </c>
      <c r="V72">
        <v>27.39</v>
      </c>
      <c r="W72">
        <v>29.31</v>
      </c>
      <c r="X72">
        <v>5.86</v>
      </c>
      <c r="Y72">
        <v>14.56</v>
      </c>
      <c r="Z72">
        <v>9.7200000000000006</v>
      </c>
      <c r="AA72">
        <v>6</v>
      </c>
      <c r="AB72">
        <v>3</v>
      </c>
      <c r="AC72">
        <v>23.55</v>
      </c>
      <c r="AD72">
        <v>48.95</v>
      </c>
      <c r="AE72">
        <v>48.95</v>
      </c>
      <c r="AF72">
        <v>1.27</v>
      </c>
    </row>
    <row r="73" spans="1:32">
      <c r="A73" t="s">
        <v>115</v>
      </c>
      <c r="B73" s="75">
        <v>249.88</v>
      </c>
      <c r="C73" s="75">
        <v>86.36</v>
      </c>
      <c r="D73" s="135">
        <f t="shared" si="1"/>
        <v>0.98</v>
      </c>
      <c r="E73" s="75"/>
      <c r="F73" s="78">
        <v>0.13</v>
      </c>
      <c r="G73" s="78">
        <v>0.13</v>
      </c>
      <c r="H73" s="78">
        <v>0.13</v>
      </c>
      <c r="I73">
        <v>114.96</v>
      </c>
      <c r="J73">
        <v>269.27</v>
      </c>
      <c r="K73">
        <v>100.29</v>
      </c>
      <c r="L73">
        <v>1.04</v>
      </c>
      <c r="M73">
        <v>22.77</v>
      </c>
      <c r="N73" s="135">
        <v>0.98</v>
      </c>
      <c r="O73" s="135">
        <v>0</v>
      </c>
      <c r="P73" s="135">
        <v>0</v>
      </c>
      <c r="Q73">
        <v>1.29</v>
      </c>
      <c r="R73">
        <v>1.1299999999999999</v>
      </c>
      <c r="S73">
        <v>1.52</v>
      </c>
      <c r="T73">
        <v>81.39</v>
      </c>
      <c r="U73">
        <v>27.13</v>
      </c>
      <c r="V73">
        <v>27.14</v>
      </c>
      <c r="W73">
        <v>16.48</v>
      </c>
      <c r="X73">
        <v>3.3</v>
      </c>
      <c r="Y73">
        <v>7.63</v>
      </c>
      <c r="Z73">
        <v>5.35</v>
      </c>
      <c r="AA73">
        <v>3.33</v>
      </c>
      <c r="AB73">
        <v>1.67</v>
      </c>
      <c r="AC73">
        <v>22.55</v>
      </c>
      <c r="AD73">
        <v>49.72</v>
      </c>
      <c r="AE73">
        <v>49.72</v>
      </c>
      <c r="AF73">
        <v>1.27</v>
      </c>
    </row>
    <row r="74" spans="1:32">
      <c r="A74" t="s">
        <v>116</v>
      </c>
      <c r="B74" s="75">
        <v>249.88</v>
      </c>
      <c r="C74" s="75">
        <v>86.36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114.96</v>
      </c>
      <c r="J74">
        <v>269.27</v>
      </c>
      <c r="K74">
        <v>100.29</v>
      </c>
      <c r="L74">
        <v>1.04</v>
      </c>
      <c r="M74">
        <v>22.31</v>
      </c>
      <c r="N74" s="135">
        <v>0</v>
      </c>
      <c r="O74" s="135">
        <v>0</v>
      </c>
      <c r="P74" s="135">
        <v>0</v>
      </c>
      <c r="Q74">
        <v>1.29</v>
      </c>
      <c r="R74">
        <v>0</v>
      </c>
      <c r="S74">
        <v>1.52</v>
      </c>
      <c r="T74">
        <v>80.430000000000007</v>
      </c>
      <c r="U74">
        <v>26.81</v>
      </c>
      <c r="V74">
        <v>26.8</v>
      </c>
      <c r="W74">
        <v>7.33</v>
      </c>
      <c r="X74">
        <v>1.46</v>
      </c>
      <c r="Y74">
        <v>1.49</v>
      </c>
      <c r="Z74">
        <v>0.67</v>
      </c>
      <c r="AA74">
        <v>1.33</v>
      </c>
      <c r="AB74">
        <v>0.67</v>
      </c>
      <c r="AC74">
        <v>21.79</v>
      </c>
      <c r="AD74">
        <v>51.08</v>
      </c>
      <c r="AE74">
        <v>51.08</v>
      </c>
      <c r="AF74">
        <v>1.27</v>
      </c>
    </row>
    <row r="75" spans="1:32">
      <c r="A75" t="s">
        <v>117</v>
      </c>
      <c r="B75" s="75">
        <v>249.88</v>
      </c>
      <c r="C75" s="75">
        <v>86.36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114.96</v>
      </c>
      <c r="J75">
        <v>269.27</v>
      </c>
      <c r="K75">
        <v>100.29</v>
      </c>
      <c r="L75">
        <v>1.01</v>
      </c>
      <c r="M75">
        <v>22.31</v>
      </c>
      <c r="N75" s="135">
        <v>0</v>
      </c>
      <c r="O75" s="135">
        <v>0</v>
      </c>
      <c r="P75" s="135">
        <v>0</v>
      </c>
      <c r="Q75">
        <v>1.29</v>
      </c>
      <c r="R75">
        <v>0</v>
      </c>
      <c r="S75">
        <v>1.52</v>
      </c>
      <c r="T75">
        <v>75.239999999999995</v>
      </c>
      <c r="U75">
        <v>25.08</v>
      </c>
      <c r="V75">
        <v>25.08</v>
      </c>
      <c r="W75">
        <v>1.83</v>
      </c>
      <c r="X75">
        <v>0.37</v>
      </c>
      <c r="Y75">
        <v>0</v>
      </c>
      <c r="Z75">
        <v>0</v>
      </c>
      <c r="AA75">
        <v>0</v>
      </c>
      <c r="AB75">
        <v>0</v>
      </c>
      <c r="AC75">
        <v>20.86</v>
      </c>
      <c r="AD75">
        <v>52.84</v>
      </c>
      <c r="AE75">
        <v>52.84</v>
      </c>
      <c r="AF75">
        <v>1.27</v>
      </c>
    </row>
    <row r="76" spans="1:32">
      <c r="A76" t="s">
        <v>118</v>
      </c>
      <c r="B76" s="75">
        <v>249.88</v>
      </c>
      <c r="C76" s="75">
        <v>86.36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114.96</v>
      </c>
      <c r="J76">
        <v>269.27</v>
      </c>
      <c r="K76">
        <v>100.29</v>
      </c>
      <c r="L76">
        <v>1.01</v>
      </c>
      <c r="M76">
        <v>23.63</v>
      </c>
      <c r="N76" s="135">
        <v>0</v>
      </c>
      <c r="O76" s="135">
        <v>0</v>
      </c>
      <c r="P76" s="135">
        <v>0</v>
      </c>
      <c r="Q76">
        <v>1.29</v>
      </c>
      <c r="R76">
        <v>0</v>
      </c>
      <c r="S76">
        <v>1.52</v>
      </c>
      <c r="T76">
        <v>75.34</v>
      </c>
      <c r="U76">
        <v>25.11</v>
      </c>
      <c r="V76">
        <v>25.12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20.440000000000001</v>
      </c>
      <c r="AD76">
        <v>55.05</v>
      </c>
      <c r="AE76">
        <v>55.05</v>
      </c>
      <c r="AF76">
        <v>1.27</v>
      </c>
    </row>
    <row r="77" spans="1:32">
      <c r="A77" t="s">
        <v>119</v>
      </c>
      <c r="B77" s="75">
        <v>249.88</v>
      </c>
      <c r="C77" s="75">
        <v>86.36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114.96</v>
      </c>
      <c r="J77">
        <v>269.27</v>
      </c>
      <c r="K77">
        <v>100.29</v>
      </c>
      <c r="L77">
        <v>1.01</v>
      </c>
      <c r="M77">
        <v>17.59</v>
      </c>
      <c r="N77" s="135">
        <v>0</v>
      </c>
      <c r="O77" s="135">
        <v>0</v>
      </c>
      <c r="P77" s="135">
        <v>0</v>
      </c>
      <c r="Q77">
        <v>1.29</v>
      </c>
      <c r="R77">
        <v>0</v>
      </c>
      <c r="S77">
        <v>1.52</v>
      </c>
      <c r="T77">
        <v>75.31</v>
      </c>
      <c r="U77">
        <v>25.1</v>
      </c>
      <c r="V77">
        <v>25.1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14.52</v>
      </c>
      <c r="AD77">
        <v>44.29</v>
      </c>
      <c r="AE77">
        <v>44.29</v>
      </c>
      <c r="AF77">
        <v>1.27</v>
      </c>
    </row>
    <row r="78" spans="1:32">
      <c r="A78" t="s">
        <v>120</v>
      </c>
      <c r="B78" s="75">
        <v>249.88</v>
      </c>
      <c r="C78" s="75">
        <v>86.36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114.96</v>
      </c>
      <c r="J78">
        <v>269.27</v>
      </c>
      <c r="K78">
        <v>100.29</v>
      </c>
      <c r="L78">
        <v>1.01</v>
      </c>
      <c r="M78">
        <v>17.649999999999999</v>
      </c>
      <c r="N78" s="135">
        <v>0</v>
      </c>
      <c r="O78" s="135">
        <v>0</v>
      </c>
      <c r="P78" s="135">
        <v>0</v>
      </c>
      <c r="Q78">
        <v>1.29</v>
      </c>
      <c r="R78">
        <v>0</v>
      </c>
      <c r="S78">
        <v>1.52</v>
      </c>
      <c r="T78">
        <v>75.239999999999995</v>
      </c>
      <c r="U78">
        <v>25.08</v>
      </c>
      <c r="V78">
        <v>25.08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14.5</v>
      </c>
      <c r="AD78">
        <v>44.55</v>
      </c>
      <c r="AE78">
        <v>44.55</v>
      </c>
      <c r="AF78">
        <v>1.27</v>
      </c>
    </row>
    <row r="79" spans="1:32">
      <c r="A79" t="s">
        <v>121</v>
      </c>
      <c r="B79" s="75">
        <v>249.88</v>
      </c>
      <c r="C79" s="75">
        <v>86.36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114.96</v>
      </c>
      <c r="J79">
        <v>269.27</v>
      </c>
      <c r="K79">
        <v>100.29</v>
      </c>
      <c r="L79">
        <v>1.04</v>
      </c>
      <c r="M79">
        <v>17.63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1.47</v>
      </c>
      <c r="T79">
        <v>74.569999999999993</v>
      </c>
      <c r="U79">
        <v>24.86</v>
      </c>
      <c r="V79">
        <v>24.84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14.23</v>
      </c>
      <c r="AD79">
        <v>44.71</v>
      </c>
      <c r="AE79">
        <v>44.71</v>
      </c>
      <c r="AF79">
        <v>1.27</v>
      </c>
    </row>
    <row r="80" spans="1:32">
      <c r="A80" t="s">
        <v>122</v>
      </c>
      <c r="B80" s="75">
        <v>249.88</v>
      </c>
      <c r="C80" s="75">
        <v>86.36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114.96</v>
      </c>
      <c r="J80">
        <v>269.27</v>
      </c>
      <c r="K80">
        <v>100.29</v>
      </c>
      <c r="L80">
        <v>1.04</v>
      </c>
      <c r="M80">
        <v>17.62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1.47</v>
      </c>
      <c r="T80">
        <v>73.430000000000007</v>
      </c>
      <c r="U80">
        <v>24.48</v>
      </c>
      <c r="V80">
        <v>24.48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13.89</v>
      </c>
      <c r="AD80">
        <v>45.41</v>
      </c>
      <c r="AE80">
        <v>45.41</v>
      </c>
      <c r="AF80">
        <v>1.27</v>
      </c>
    </row>
    <row r="81" spans="1:32">
      <c r="A81" t="s">
        <v>123</v>
      </c>
      <c r="B81" s="75">
        <v>249.88</v>
      </c>
      <c r="C81" s="75">
        <v>86.36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114.96</v>
      </c>
      <c r="J81">
        <v>269.27</v>
      </c>
      <c r="K81">
        <v>100.29</v>
      </c>
      <c r="L81">
        <v>1.04</v>
      </c>
      <c r="M81">
        <v>17.66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1.47</v>
      </c>
      <c r="T81">
        <v>72.39</v>
      </c>
      <c r="U81">
        <v>24.13</v>
      </c>
      <c r="V81">
        <v>24.14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14.08</v>
      </c>
      <c r="AD81">
        <v>45.97</v>
      </c>
      <c r="AE81">
        <v>45.97</v>
      </c>
      <c r="AF81">
        <v>1.27</v>
      </c>
    </row>
    <row r="82" spans="1:32">
      <c r="A82" t="s">
        <v>124</v>
      </c>
      <c r="B82" s="75">
        <v>249.88</v>
      </c>
      <c r="C82" s="75">
        <v>86.36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114.96</v>
      </c>
      <c r="J82">
        <v>269.27</v>
      </c>
      <c r="K82">
        <v>100.29</v>
      </c>
      <c r="L82">
        <v>1.04</v>
      </c>
      <c r="M82">
        <v>17.22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1.47</v>
      </c>
      <c r="T82">
        <v>82.33</v>
      </c>
      <c r="U82">
        <v>27.44</v>
      </c>
      <c r="V82">
        <v>27.45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13.8</v>
      </c>
      <c r="AD82">
        <v>62.39</v>
      </c>
      <c r="AE82">
        <v>62.39</v>
      </c>
      <c r="AF82">
        <v>1.27</v>
      </c>
    </row>
    <row r="83" spans="1:32">
      <c r="A83" t="s">
        <v>125</v>
      </c>
      <c r="B83" s="75">
        <v>249.88</v>
      </c>
      <c r="C83" s="75">
        <v>86.36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93.92</v>
      </c>
      <c r="J83">
        <v>269.27</v>
      </c>
      <c r="K83">
        <v>100.29</v>
      </c>
      <c r="L83">
        <v>1.01</v>
      </c>
      <c r="M83">
        <v>16.760000000000002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1.47</v>
      </c>
      <c r="T83">
        <v>83.3</v>
      </c>
      <c r="U83">
        <v>27.77</v>
      </c>
      <c r="V83">
        <v>27.76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14.3</v>
      </c>
      <c r="AD83">
        <v>62.58</v>
      </c>
      <c r="AE83">
        <v>62.58</v>
      </c>
      <c r="AF83">
        <v>1.27</v>
      </c>
    </row>
    <row r="84" spans="1:32">
      <c r="A84" t="s">
        <v>126</v>
      </c>
      <c r="B84" s="75">
        <v>249.88</v>
      </c>
      <c r="C84" s="75">
        <v>86.36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65.739999999999995</v>
      </c>
      <c r="J84">
        <v>269.27</v>
      </c>
      <c r="K84">
        <v>100.29</v>
      </c>
      <c r="L84">
        <v>1.01</v>
      </c>
      <c r="M84">
        <v>16.14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1.47</v>
      </c>
      <c r="T84">
        <v>83.81</v>
      </c>
      <c r="U84">
        <v>27.94</v>
      </c>
      <c r="V84">
        <v>27.92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14.59</v>
      </c>
      <c r="AD84">
        <v>62.66</v>
      </c>
      <c r="AE84">
        <v>62.66</v>
      </c>
      <c r="AF84">
        <v>1.27</v>
      </c>
    </row>
    <row r="85" spans="1:32">
      <c r="A85" t="s">
        <v>127</v>
      </c>
      <c r="B85" s="75">
        <v>249.88</v>
      </c>
      <c r="C85" s="75">
        <v>86.36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65.739999999999995</v>
      </c>
      <c r="J85">
        <v>269.27</v>
      </c>
      <c r="K85">
        <v>100.29</v>
      </c>
      <c r="L85">
        <v>1.01</v>
      </c>
      <c r="M85">
        <v>15.66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1.47</v>
      </c>
      <c r="T85">
        <v>84.12</v>
      </c>
      <c r="U85">
        <v>28.04</v>
      </c>
      <c r="V85">
        <v>28.04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14.96</v>
      </c>
      <c r="AD85">
        <v>62.71</v>
      </c>
      <c r="AE85">
        <v>62.71</v>
      </c>
      <c r="AF85">
        <v>1.27</v>
      </c>
    </row>
    <row r="86" spans="1:32">
      <c r="A86" t="s">
        <v>128</v>
      </c>
      <c r="B86" s="75">
        <v>249.88</v>
      </c>
      <c r="C86" s="75">
        <v>86.36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65.739999999999995</v>
      </c>
      <c r="J86">
        <v>269.27</v>
      </c>
      <c r="K86">
        <v>100.29</v>
      </c>
      <c r="L86">
        <v>1.01</v>
      </c>
      <c r="M86">
        <v>15.29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1.47</v>
      </c>
      <c r="T86">
        <v>84.37</v>
      </c>
      <c r="U86">
        <v>28.12</v>
      </c>
      <c r="V86">
        <v>28.13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15.11</v>
      </c>
      <c r="AD86">
        <v>62.51</v>
      </c>
      <c r="AE86">
        <v>62.51</v>
      </c>
      <c r="AF86">
        <v>1.27</v>
      </c>
    </row>
    <row r="87" spans="1:32">
      <c r="A87" t="s">
        <v>129</v>
      </c>
      <c r="B87" s="75">
        <v>249.88</v>
      </c>
      <c r="C87" s="75">
        <v>86.36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65.739999999999995</v>
      </c>
      <c r="J87">
        <v>269.27</v>
      </c>
      <c r="K87">
        <v>100.29</v>
      </c>
      <c r="L87">
        <v>1.01</v>
      </c>
      <c r="M87">
        <v>15.08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1.43</v>
      </c>
      <c r="T87">
        <v>82.18</v>
      </c>
      <c r="U87">
        <v>27.39</v>
      </c>
      <c r="V87">
        <v>27.39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16.39</v>
      </c>
      <c r="AD87">
        <v>61.45</v>
      </c>
      <c r="AE87">
        <v>61.45</v>
      </c>
      <c r="AF87">
        <v>1.27</v>
      </c>
    </row>
    <row r="88" spans="1:32">
      <c r="A88" t="s">
        <v>130</v>
      </c>
      <c r="B88" s="75">
        <v>249.88</v>
      </c>
      <c r="C88" s="75">
        <v>86.36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65.739999999999995</v>
      </c>
      <c r="J88">
        <v>269.27</v>
      </c>
      <c r="K88">
        <v>100.29</v>
      </c>
      <c r="L88">
        <v>1.01</v>
      </c>
      <c r="M88">
        <v>14.91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1.43</v>
      </c>
      <c r="T88">
        <v>79.459999999999994</v>
      </c>
      <c r="U88">
        <v>26.49</v>
      </c>
      <c r="V88">
        <v>26.49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16.18</v>
      </c>
      <c r="AD88">
        <v>60.85</v>
      </c>
      <c r="AE88">
        <v>60.85</v>
      </c>
      <c r="AF88">
        <v>1.27</v>
      </c>
    </row>
    <row r="89" spans="1:32">
      <c r="A89" t="s">
        <v>131</v>
      </c>
      <c r="B89" s="75">
        <v>249.88</v>
      </c>
      <c r="C89" s="75">
        <v>86.36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65.739999999999995</v>
      </c>
      <c r="J89">
        <v>269.27</v>
      </c>
      <c r="K89">
        <v>100.29</v>
      </c>
      <c r="L89">
        <v>1.01</v>
      </c>
      <c r="M89">
        <v>11.41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1.43</v>
      </c>
      <c r="T89">
        <v>75.900000000000006</v>
      </c>
      <c r="U89">
        <v>25.3</v>
      </c>
      <c r="V89">
        <v>25.3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15.86</v>
      </c>
      <c r="AD89">
        <v>60.41</v>
      </c>
      <c r="AE89">
        <v>60.41</v>
      </c>
      <c r="AF89">
        <v>1.27</v>
      </c>
    </row>
    <row r="90" spans="1:32">
      <c r="A90" t="s">
        <v>132</v>
      </c>
      <c r="B90" s="75">
        <v>249.88</v>
      </c>
      <c r="C90" s="75">
        <v>86.36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65.739999999999995</v>
      </c>
      <c r="J90">
        <v>269.27</v>
      </c>
      <c r="K90">
        <v>100.29</v>
      </c>
      <c r="L90">
        <v>1.01</v>
      </c>
      <c r="M90">
        <v>11.38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1.43</v>
      </c>
      <c r="T90">
        <v>72.55</v>
      </c>
      <c r="U90">
        <v>24.18</v>
      </c>
      <c r="V90">
        <v>24.19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15.68</v>
      </c>
      <c r="AD90">
        <v>60.38</v>
      </c>
      <c r="AE90">
        <v>60.38</v>
      </c>
      <c r="AF90">
        <v>1.27</v>
      </c>
    </row>
    <row r="91" spans="1:32">
      <c r="A91" t="s">
        <v>133</v>
      </c>
      <c r="B91" s="75">
        <v>249.88</v>
      </c>
      <c r="C91" s="75">
        <v>86.36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65.739999999999995</v>
      </c>
      <c r="J91">
        <v>269.27</v>
      </c>
      <c r="K91">
        <v>100.29</v>
      </c>
      <c r="L91">
        <v>1.01</v>
      </c>
      <c r="M91">
        <v>11.29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1.43</v>
      </c>
      <c r="T91">
        <v>70.02</v>
      </c>
      <c r="U91">
        <v>23.34</v>
      </c>
      <c r="V91">
        <v>23.34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15.21</v>
      </c>
      <c r="AD91">
        <v>60.38</v>
      </c>
      <c r="AE91">
        <v>60.38</v>
      </c>
      <c r="AF91">
        <v>1.27</v>
      </c>
    </row>
    <row r="92" spans="1:32">
      <c r="A92" t="s">
        <v>134</v>
      </c>
      <c r="B92" s="75">
        <v>249.88</v>
      </c>
      <c r="C92" s="75">
        <v>86.36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65.739999999999995</v>
      </c>
      <c r="J92">
        <v>269.27</v>
      </c>
      <c r="K92">
        <v>100.29</v>
      </c>
      <c r="L92">
        <v>1.01</v>
      </c>
      <c r="M92">
        <v>11.45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1.43</v>
      </c>
      <c r="T92">
        <v>68.03</v>
      </c>
      <c r="U92">
        <v>22.67</v>
      </c>
      <c r="V92">
        <v>22.68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14.81</v>
      </c>
      <c r="AD92">
        <v>60.27</v>
      </c>
      <c r="AE92">
        <v>60.27</v>
      </c>
      <c r="AF92">
        <v>1.27</v>
      </c>
    </row>
    <row r="93" spans="1:32">
      <c r="A93" t="s">
        <v>135</v>
      </c>
      <c r="B93" s="75">
        <v>249.88</v>
      </c>
      <c r="C93" s="75">
        <v>86.36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65.739999999999995</v>
      </c>
      <c r="J93">
        <v>269.27</v>
      </c>
      <c r="K93">
        <v>100.29</v>
      </c>
      <c r="L93">
        <v>0.97</v>
      </c>
      <c r="M93">
        <v>11.28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1.43</v>
      </c>
      <c r="T93">
        <v>106.28</v>
      </c>
      <c r="U93">
        <v>35.43</v>
      </c>
      <c r="V93">
        <v>35.42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19.399999999999999</v>
      </c>
      <c r="AD93">
        <v>60.01</v>
      </c>
      <c r="AE93">
        <v>60.01</v>
      </c>
      <c r="AF93">
        <v>1.27</v>
      </c>
    </row>
    <row r="94" spans="1:32">
      <c r="A94" t="s">
        <v>136</v>
      </c>
      <c r="B94" s="75">
        <v>249.88</v>
      </c>
      <c r="C94" s="75">
        <v>86.36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65.739999999999995</v>
      </c>
      <c r="J94">
        <v>269.27</v>
      </c>
      <c r="K94">
        <v>100.29</v>
      </c>
      <c r="L94">
        <v>0.97</v>
      </c>
      <c r="M94">
        <v>10.94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1.43</v>
      </c>
      <c r="T94">
        <v>107.32</v>
      </c>
      <c r="U94">
        <v>35.770000000000003</v>
      </c>
      <c r="V94">
        <v>35.78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19.399999999999999</v>
      </c>
      <c r="AD94">
        <v>59.62</v>
      </c>
      <c r="AE94">
        <v>59.62</v>
      </c>
      <c r="AF94">
        <v>1.27</v>
      </c>
    </row>
    <row r="95" spans="1:32">
      <c r="A95" t="s">
        <v>137</v>
      </c>
      <c r="B95" s="75">
        <v>249.88</v>
      </c>
      <c r="C95" s="75">
        <v>86.36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65.739999999999995</v>
      </c>
      <c r="J95">
        <v>269.27</v>
      </c>
      <c r="K95">
        <v>100.29</v>
      </c>
      <c r="L95">
        <v>0.97</v>
      </c>
      <c r="M95">
        <v>10.84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1.43</v>
      </c>
      <c r="T95">
        <v>108.81</v>
      </c>
      <c r="U95">
        <v>36.270000000000003</v>
      </c>
      <c r="V95">
        <v>36.270000000000003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19.329999999999998</v>
      </c>
      <c r="AD95">
        <v>59.44</v>
      </c>
      <c r="AE95">
        <v>59.44</v>
      </c>
      <c r="AF95">
        <v>1.27</v>
      </c>
    </row>
    <row r="96" spans="1:32">
      <c r="A96" t="s">
        <v>138</v>
      </c>
      <c r="B96" s="75">
        <v>249.88</v>
      </c>
      <c r="C96" s="75">
        <v>86.36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65.739999999999995</v>
      </c>
      <c r="J96">
        <v>269.27</v>
      </c>
      <c r="K96">
        <v>100.29</v>
      </c>
      <c r="L96">
        <v>0.97</v>
      </c>
      <c r="M96">
        <v>10.68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1.43</v>
      </c>
      <c r="T96">
        <v>110.31</v>
      </c>
      <c r="U96">
        <v>36.770000000000003</v>
      </c>
      <c r="V96">
        <v>36.770000000000003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19.260000000000002</v>
      </c>
      <c r="AD96">
        <v>59.91</v>
      </c>
      <c r="AE96">
        <v>59.91</v>
      </c>
      <c r="AF96">
        <v>1.27</v>
      </c>
    </row>
    <row r="97" spans="1:36">
      <c r="A97" t="s">
        <v>139</v>
      </c>
      <c r="B97" s="75">
        <v>249.88</v>
      </c>
      <c r="C97" s="75">
        <v>86.36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65.739999999999995</v>
      </c>
      <c r="J97">
        <v>269.27</v>
      </c>
      <c r="K97">
        <v>100.29</v>
      </c>
      <c r="L97">
        <v>0.97</v>
      </c>
      <c r="M97">
        <v>10.69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1.43</v>
      </c>
      <c r="T97">
        <v>111.12</v>
      </c>
      <c r="U97">
        <v>37.04</v>
      </c>
      <c r="V97">
        <v>37.049999999999997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19.22</v>
      </c>
      <c r="AD97">
        <v>59.56</v>
      </c>
      <c r="AE97">
        <v>59.56</v>
      </c>
      <c r="AF97">
        <v>1.27</v>
      </c>
    </row>
    <row r="98" spans="1:36">
      <c r="A98" t="s">
        <v>140</v>
      </c>
      <c r="B98" s="75">
        <v>249.88</v>
      </c>
      <c r="C98" s="75">
        <v>86.36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65.739999999999995</v>
      </c>
      <c r="J98">
        <v>269.27</v>
      </c>
      <c r="K98">
        <v>100.29</v>
      </c>
      <c r="L98">
        <v>0.97</v>
      </c>
      <c r="M98">
        <v>10.63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1.43</v>
      </c>
      <c r="T98">
        <v>112.28</v>
      </c>
      <c r="U98">
        <v>37.43</v>
      </c>
      <c r="V98">
        <v>37.42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19.11</v>
      </c>
      <c r="AD98">
        <v>59.08</v>
      </c>
      <c r="AE98">
        <v>59.08</v>
      </c>
      <c r="AF98">
        <v>1.27</v>
      </c>
    </row>
    <row r="99" spans="1:36">
      <c r="A99" t="s">
        <v>141</v>
      </c>
      <c r="B99" s="75">
        <f>SUM(B3:B98)/4000</f>
        <v>5.5835024999999998</v>
      </c>
      <c r="C99" s="75">
        <f t="shared" ref="C99:L99" si="2">SUM(C3:C98)/4000</f>
        <v>1.9006899999999971</v>
      </c>
      <c r="D99" s="135">
        <f t="shared" ref="D99" si="3">SUM(D3:D98)/4000</f>
        <v>0.79599750000000025</v>
      </c>
      <c r="E99" s="75"/>
      <c r="F99" s="78">
        <f t="shared" si="2"/>
        <v>0.10006249999999997</v>
      </c>
      <c r="G99" s="78">
        <f t="shared" si="2"/>
        <v>0.10006249999999997</v>
      </c>
      <c r="H99" s="78">
        <f t="shared" si="2"/>
        <v>0.10253999999999998</v>
      </c>
      <c r="I99">
        <f t="shared" si="2"/>
        <v>1.8781474999999985</v>
      </c>
      <c r="J99">
        <f t="shared" si="2"/>
        <v>6.1614800000000089</v>
      </c>
      <c r="K99">
        <f t="shared" si="2"/>
        <v>2.4069600000000029</v>
      </c>
      <c r="L99">
        <f t="shared" si="2"/>
        <v>2.303750000000002E-2</v>
      </c>
      <c r="M99">
        <f t="shared" ref="M99:AB99" si="4">SUM(M3:M98)/4000</f>
        <v>0.34959000000000029</v>
      </c>
      <c r="N99" s="135">
        <f t="shared" si="4"/>
        <v>0.27163250000000028</v>
      </c>
      <c r="O99" s="135">
        <f t="shared" si="4"/>
        <v>0.2607049999999998</v>
      </c>
      <c r="P99" s="135">
        <f t="shared" si="4"/>
        <v>0.26365999999999978</v>
      </c>
      <c r="Q99">
        <f t="shared" si="4"/>
        <v>2.504000000000001E-2</v>
      </c>
      <c r="R99">
        <f t="shared" si="4"/>
        <v>0.81812750000000001</v>
      </c>
      <c r="S99">
        <f t="shared" si="4"/>
        <v>3.5770000000000003E-2</v>
      </c>
      <c r="T99">
        <f t="shared" si="4"/>
        <v>1.7285225000000006</v>
      </c>
      <c r="U99">
        <f t="shared" si="4"/>
        <v>0.57618499999999984</v>
      </c>
      <c r="V99">
        <f t="shared" si="4"/>
        <v>0.57617000000000007</v>
      </c>
      <c r="W99">
        <f t="shared" si="4"/>
        <v>1.6991424999999998</v>
      </c>
      <c r="X99">
        <f t="shared" si="4"/>
        <v>0.33982499999999993</v>
      </c>
      <c r="Y99">
        <f t="shared" si="4"/>
        <v>0.6122424999999998</v>
      </c>
      <c r="Z99">
        <f t="shared" si="4"/>
        <v>0.32239499999999993</v>
      </c>
      <c r="AA99">
        <f t="shared" si="4"/>
        <v>0.6838525000000002</v>
      </c>
      <c r="AB99">
        <f t="shared" si="4"/>
        <v>0.34189750000000008</v>
      </c>
      <c r="AC99">
        <f t="shared" ref="AC99:AJ99" si="5">SUM(AC3:AC98)/4000</f>
        <v>0.34774999999999995</v>
      </c>
      <c r="AD99">
        <f t="shared" si="5"/>
        <v>1.1996</v>
      </c>
      <c r="AE99">
        <f t="shared" si="5"/>
        <v>1.1996</v>
      </c>
      <c r="AF99">
        <f t="shared" si="5"/>
        <v>4.2340000000000058E-2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43</v>
      </c>
      <c r="C28" s="136">
        <f>'IDT-1 Calculation'!DG28</f>
        <v>-18.204999999999998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-24.795000000000002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134</v>
      </c>
      <c r="C29" s="136">
        <f>'IDT-1 Calculation'!DG29</f>
        <v>-56.731000000000002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-77.269000000000005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195</v>
      </c>
      <c r="C30" s="136">
        <f>'IDT-1 Calculation'!DG30</f>
        <v>-50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-145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193</v>
      </c>
      <c r="C31" s="136">
        <f>'IDT-1 Calculation'!DG31</f>
        <v>-15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-178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251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-251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225.45699999999999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-225.45699999999999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160.364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-160.364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115.479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-115.479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78.852999999999994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-78.852999999999994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50.183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-50.183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42.792000000000002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-42.792000000000002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10.041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-10.041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123.53100000000001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-123.53100000000001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135</v>
      </c>
      <c r="C56" s="136">
        <f>'IDT-1 Calculation'!DG56</f>
        <v>-25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-110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69</v>
      </c>
      <c r="C57" s="136">
        <f>'IDT-1 Calculation'!DG57</f>
        <v>-29.212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-39.787999999999997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18</v>
      </c>
      <c r="C58" s="136">
        <f>'IDT-1 Calculation'!DG58</f>
        <v>-7.6210000000000004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-10.379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31</v>
      </c>
      <c r="C68" s="136">
        <f>'IDT-1 Calculation'!DG68</f>
        <v>-13.124000000000001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-17.876000000000001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109</v>
      </c>
      <c r="C69" s="136">
        <f>'IDT-1 Calculation'!DG69</f>
        <v>-46.146999999999998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-62.853000000000002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108.85899999999999</v>
      </c>
      <c r="C70" s="136">
        <f>'IDT-1 Calculation'!DG70</f>
        <v>-35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-73.858999999999995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84.155000000000001</v>
      </c>
      <c r="C71" s="136">
        <f>'IDT-1 Calculation'!DG71</f>
        <v>-15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-69.155000000000001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69.084000000000003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-69.084000000000003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83.903999999999996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-83.903999999999996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69.260000000000005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-69.260000000000005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54.7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-54.7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44.597000000000001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-44.597000000000001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41.021999999999998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-41.021999999999998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36.036000000000001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-36.036000000000001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32.625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-32.625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28.553999999999998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-28.553999999999998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15.446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-15.446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19.794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-19.794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40.652000000000001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-40.652000000000001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66.457999999999998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-66.457999999999998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106.44</v>
      </c>
      <c r="C85" s="136">
        <f>'IDT-1 Calculation'!DG85</f>
        <v>-5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-101.44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149.268</v>
      </c>
      <c r="C86" s="136">
        <f>'IDT-1 Calculation'!DG86</f>
        <v>-15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-134.268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177.19499999999999</v>
      </c>
      <c r="C87" s="136">
        <f>'IDT-1 Calculation'!DG87</f>
        <v>-15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-162.19499999999999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209.149</v>
      </c>
      <c r="C88" s="136">
        <f>'IDT-1 Calculation'!DG88</f>
        <v>-25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-184.149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273.399</v>
      </c>
      <c r="C89" s="136">
        <f>'IDT-1 Calculation'!DG89</f>
        <v>-80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-193.399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288</v>
      </c>
      <c r="C90" s="136">
        <f>'IDT-1 Calculation'!DG90</f>
        <v>-85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221</v>
      </c>
      <c r="C91" s="136">
        <f>'IDT-1 Calculation'!DG91</f>
        <v>-93.563000000000002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-127.437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151</v>
      </c>
      <c r="C92" s="136">
        <f>'IDT-1 Calculation'!DG92</f>
        <v>-63.927999999999997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-87.072000000000003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65</v>
      </c>
      <c r="C93" s="136">
        <f>'IDT-1 Calculation'!DG93</f>
        <v>-27.518999999999998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-37.481000000000002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1.1050742500000001</v>
      </c>
      <c r="C99" s="152">
        <f>SUM(C3:C98)/4000</f>
        <v>-0.18026249999999999</v>
      </c>
      <c r="D99" s="152">
        <f>SUM(D3:D98)/4000</f>
        <v>0</v>
      </c>
      <c r="E99" s="152">
        <f>SUM(E3:E98)/4000</f>
        <v>0</v>
      </c>
      <c r="F99" s="152">
        <f>SUM(F3:F98)/4000</f>
        <v>-0.92481175000000004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279.5546846613301</v>
      </c>
      <c r="L3">
        <v>4.9989380810143693</v>
      </c>
      <c r="M3">
        <v>62.722903715224433</v>
      </c>
      <c r="N3">
        <v>51.200254048761366</v>
      </c>
      <c r="O3">
        <v>72.246333250633072</v>
      </c>
      <c r="P3">
        <v>24.28658967978264</v>
      </c>
      <c r="Q3">
        <v>3.5663109636342414</v>
      </c>
      <c r="R3">
        <v>18.314313777120127</v>
      </c>
      <c r="S3">
        <v>5.2220875881425082</v>
      </c>
      <c r="T3">
        <v>0</v>
      </c>
      <c r="U3">
        <v>51.711335852179502</v>
      </c>
      <c r="V3">
        <v>8.3176789814235015</v>
      </c>
      <c r="W3">
        <v>20.872469213107909</v>
      </c>
      <c r="X3">
        <v>44.75998043021162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6.2008516741807558</v>
      </c>
      <c r="AG3">
        <v>30.567179426528909</v>
      </c>
      <c r="AH3">
        <v>0</v>
      </c>
      <c r="AI3">
        <v>0</v>
      </c>
      <c r="AJ3">
        <v>0</v>
      </c>
      <c r="AK3">
        <v>23.397509099561677</v>
      </c>
      <c r="AL3">
        <v>9.5279386445504688</v>
      </c>
      <c r="AM3">
        <v>0</v>
      </c>
      <c r="AN3">
        <v>0</v>
      </c>
      <c r="AO3">
        <v>0</v>
      </c>
      <c r="AP3">
        <v>0.50593071509079524</v>
      </c>
      <c r="AQ3">
        <v>0</v>
      </c>
      <c r="AR3">
        <v>12.11179942391985</v>
      </c>
      <c r="AS3">
        <v>7.3199504971822167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30.823530660445634</v>
      </c>
      <c r="BB3">
        <f>SUM(B3:AZ3)-BA3</f>
        <v>706.58150906313438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279.52024657754879</v>
      </c>
      <c r="L4">
        <v>4.9989380810143693</v>
      </c>
      <c r="M4">
        <v>62.722903715224433</v>
      </c>
      <c r="N4">
        <v>51.200254048761366</v>
      </c>
      <c r="O4">
        <v>72.246333250633072</v>
      </c>
      <c r="P4">
        <v>24.28658967978264</v>
      </c>
      <c r="Q4">
        <v>3.5663109636342414</v>
      </c>
      <c r="R4">
        <v>18.314313777120127</v>
      </c>
      <c r="S4">
        <v>5.1179992971579331</v>
      </c>
      <c r="T4">
        <v>0</v>
      </c>
      <c r="U4">
        <v>51.711335852179502</v>
      </c>
      <c r="V4">
        <v>7.9604487580880816</v>
      </c>
      <c r="W4">
        <v>20.309650012454259</v>
      </c>
      <c r="X4">
        <v>43.153419548567861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6.2008516741807558</v>
      </c>
      <c r="AG4">
        <v>30.567179426528909</v>
      </c>
      <c r="AH4">
        <v>0</v>
      </c>
      <c r="AI4">
        <v>0</v>
      </c>
      <c r="AJ4">
        <v>0</v>
      </c>
      <c r="AK4">
        <v>23.397509099561677</v>
      </c>
      <c r="AL4">
        <v>1.9055874174756091</v>
      </c>
      <c r="AM4">
        <v>0</v>
      </c>
      <c r="AN4">
        <v>0</v>
      </c>
      <c r="AO4">
        <v>0</v>
      </c>
      <c r="AP4">
        <v>2.4734399173450221</v>
      </c>
      <c r="AQ4">
        <v>0</v>
      </c>
      <c r="AR4">
        <v>12.11179942391985</v>
      </c>
      <c r="AS4">
        <v>7.3199504971822167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30.47575555056747</v>
      </c>
      <c r="BB4">
        <f t="shared" ref="BB4:BB67" si="0">SUM(B4:AZ4)-BA4</f>
        <v>698.60930546779332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279.5546846613301</v>
      </c>
      <c r="L5">
        <v>4.9989380810143693</v>
      </c>
      <c r="M5">
        <v>62.722903715224433</v>
      </c>
      <c r="N5">
        <v>51.200254048761366</v>
      </c>
      <c r="O5">
        <v>72.246333250633072</v>
      </c>
      <c r="P5">
        <v>24.28658967978264</v>
      </c>
      <c r="Q5">
        <v>3.5663109636342414</v>
      </c>
      <c r="R5">
        <v>18.314313777120127</v>
      </c>
      <c r="S5">
        <v>5.1179992971579331</v>
      </c>
      <c r="T5">
        <v>0</v>
      </c>
      <c r="U5">
        <v>51.711335852179502</v>
      </c>
      <c r="V5">
        <v>7.9604487580880816</v>
      </c>
      <c r="W5">
        <v>20.309650012454259</v>
      </c>
      <c r="X5">
        <v>43.153419548567861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6.2008516741807558</v>
      </c>
      <c r="AG5">
        <v>30.567179426528909</v>
      </c>
      <c r="AH5">
        <v>0</v>
      </c>
      <c r="AI5">
        <v>0</v>
      </c>
      <c r="AJ5">
        <v>0</v>
      </c>
      <c r="AK5">
        <v>23.397509099561677</v>
      </c>
      <c r="AL5">
        <v>1.9055874174756091</v>
      </c>
      <c r="AM5">
        <v>0</v>
      </c>
      <c r="AN5">
        <v>0</v>
      </c>
      <c r="AO5">
        <v>0</v>
      </c>
      <c r="AP5">
        <v>2.4734399173450221</v>
      </c>
      <c r="AQ5">
        <v>0</v>
      </c>
      <c r="AR5">
        <v>1.4534160225422665</v>
      </c>
      <c r="AS5">
        <v>7.3199504971822167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30.031674636291939</v>
      </c>
      <c r="BB5">
        <f t="shared" si="0"/>
        <v>688.42944106447271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279.52024657754879</v>
      </c>
      <c r="L6">
        <v>4.9989380810143693</v>
      </c>
      <c r="M6">
        <v>62.722903715224433</v>
      </c>
      <c r="N6">
        <v>51.200254048761366</v>
      </c>
      <c r="O6">
        <v>72.246333250633072</v>
      </c>
      <c r="P6">
        <v>24.28658967978264</v>
      </c>
      <c r="Q6">
        <v>5.0388239017029921</v>
      </c>
      <c r="R6">
        <v>18.311765947305364</v>
      </c>
      <c r="S6">
        <v>5.2213474287064479</v>
      </c>
      <c r="T6">
        <v>0</v>
      </c>
      <c r="U6">
        <v>51.711335852179502</v>
      </c>
      <c r="V6">
        <v>7.9604487580880816</v>
      </c>
      <c r="W6">
        <v>20.309650012454259</v>
      </c>
      <c r="X6">
        <v>43.153419548567861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6.2008516741807558</v>
      </c>
      <c r="AG6">
        <v>30.567179426528909</v>
      </c>
      <c r="AH6">
        <v>0</v>
      </c>
      <c r="AI6">
        <v>0</v>
      </c>
      <c r="AJ6">
        <v>0</v>
      </c>
      <c r="AK6">
        <v>23.397509099561677</v>
      </c>
      <c r="AL6">
        <v>1.9055874174756091</v>
      </c>
      <c r="AM6">
        <v>0</v>
      </c>
      <c r="AN6">
        <v>0</v>
      </c>
      <c r="AO6">
        <v>0</v>
      </c>
      <c r="AP6">
        <v>2.4734399173450221</v>
      </c>
      <c r="AQ6">
        <v>0</v>
      </c>
      <c r="AR6">
        <v>1.4534160225422665</v>
      </c>
      <c r="AS6">
        <v>7.3199504971822167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30.095999617813632</v>
      </c>
      <c r="BB6">
        <f t="shared" si="0"/>
        <v>689.90399123897203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279.5546846613301</v>
      </c>
      <c r="L7">
        <v>4.9989380810143693</v>
      </c>
      <c r="M7">
        <v>62.722903715224433</v>
      </c>
      <c r="N7">
        <v>51.200254048761366</v>
      </c>
      <c r="O7">
        <v>72.246333250633072</v>
      </c>
      <c r="P7">
        <v>24.28658967978264</v>
      </c>
      <c r="Q7">
        <v>4.8054406393835079</v>
      </c>
      <c r="R7">
        <v>18.311765947305364</v>
      </c>
      <c r="S7">
        <v>5.2163662643201256</v>
      </c>
      <c r="T7">
        <v>0</v>
      </c>
      <c r="U7">
        <v>51.711335852179502</v>
      </c>
      <c r="V7">
        <v>7.9604487580880816</v>
      </c>
      <c r="W7">
        <v>20.309650012454259</v>
      </c>
      <c r="X7">
        <v>44.20063772039471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6.2008516741807558</v>
      </c>
      <c r="AG7">
        <v>30.567179426528909</v>
      </c>
      <c r="AH7">
        <v>0</v>
      </c>
      <c r="AI7">
        <v>0</v>
      </c>
      <c r="AJ7">
        <v>0</v>
      </c>
      <c r="AK7">
        <v>23.397509099561677</v>
      </c>
      <c r="AL7">
        <v>1.9055874174756091</v>
      </c>
      <c r="AM7">
        <v>0</v>
      </c>
      <c r="AN7">
        <v>0</v>
      </c>
      <c r="AO7">
        <v>0</v>
      </c>
      <c r="AP7">
        <v>2.4734399173450221</v>
      </c>
      <c r="AQ7">
        <v>0</v>
      </c>
      <c r="AR7">
        <v>1.4534160225422665</v>
      </c>
      <c r="AS7">
        <v>7.3199504971822167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30.131249216261743</v>
      </c>
      <c r="BB7">
        <f t="shared" si="0"/>
        <v>690.71203346942639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279.52024657754879</v>
      </c>
      <c r="L8">
        <v>4.9989380810143693</v>
      </c>
      <c r="M8">
        <v>62.722903715224433</v>
      </c>
      <c r="N8">
        <v>51.200254048761366</v>
      </c>
      <c r="O8">
        <v>72.246333250633072</v>
      </c>
      <c r="P8">
        <v>24.28658967978264</v>
      </c>
      <c r="Q8">
        <v>4.8054406393835079</v>
      </c>
      <c r="R8">
        <v>18.311765947305364</v>
      </c>
      <c r="S8">
        <v>5.2163662643201256</v>
      </c>
      <c r="T8">
        <v>0</v>
      </c>
      <c r="U8">
        <v>51.711335852179502</v>
      </c>
      <c r="V8">
        <v>7.9604487580880816</v>
      </c>
      <c r="W8">
        <v>20.238454949796214</v>
      </c>
      <c r="X8">
        <v>43.157659024821513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6.2008516741807558</v>
      </c>
      <c r="AG8">
        <v>30.567179426528909</v>
      </c>
      <c r="AH8">
        <v>0</v>
      </c>
      <c r="AI8">
        <v>0</v>
      </c>
      <c r="AJ8">
        <v>0</v>
      </c>
      <c r="AK8">
        <v>23.397509099561677</v>
      </c>
      <c r="AL8">
        <v>1.9055874174756091</v>
      </c>
      <c r="AM8">
        <v>0</v>
      </c>
      <c r="AN8">
        <v>0</v>
      </c>
      <c r="AO8">
        <v>0</v>
      </c>
      <c r="AP8">
        <v>0.50593071509079524</v>
      </c>
      <c r="AQ8">
        <v>0</v>
      </c>
      <c r="AR8">
        <v>1.4534160225422665</v>
      </c>
      <c r="AS8">
        <v>7.3199504971822167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30.000995356611401</v>
      </c>
      <c r="BB8">
        <f t="shared" si="0"/>
        <v>687.72616628480978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279.5546846613301</v>
      </c>
      <c r="L9">
        <v>4.9989380810143693</v>
      </c>
      <c r="M9">
        <v>62.722903715224433</v>
      </c>
      <c r="N9">
        <v>51.200254048761366</v>
      </c>
      <c r="O9">
        <v>72.246333250633072</v>
      </c>
      <c r="P9">
        <v>24.28658967978264</v>
      </c>
      <c r="Q9">
        <v>4.8054406393835079</v>
      </c>
      <c r="R9">
        <v>18.311765947305364</v>
      </c>
      <c r="S9">
        <v>5.2163662643201256</v>
      </c>
      <c r="T9">
        <v>0</v>
      </c>
      <c r="U9">
        <v>51.711335852179502</v>
      </c>
      <c r="V9">
        <v>7.9604487580880816</v>
      </c>
      <c r="W9">
        <v>20.238454949796214</v>
      </c>
      <c r="X9">
        <v>43.157659024821513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6.2008516741807558</v>
      </c>
      <c r="AG9">
        <v>30.567179426528909</v>
      </c>
      <c r="AH9">
        <v>0</v>
      </c>
      <c r="AI9">
        <v>0</v>
      </c>
      <c r="AJ9">
        <v>0</v>
      </c>
      <c r="AK9">
        <v>23.397509099561677</v>
      </c>
      <c r="AL9">
        <v>1.9055874174756091</v>
      </c>
      <c r="AM9">
        <v>0</v>
      </c>
      <c r="AN9">
        <v>0</v>
      </c>
      <c r="AO9">
        <v>0</v>
      </c>
      <c r="AP9">
        <v>0.50593071509079524</v>
      </c>
      <c r="AQ9">
        <v>0</v>
      </c>
      <c r="AR9">
        <v>1.4534160225422665</v>
      </c>
      <c r="AS9">
        <v>7.3199504971822167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30.002434868513451</v>
      </c>
      <c r="BB9">
        <f t="shared" si="0"/>
        <v>687.75916485668915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279.52024657754879</v>
      </c>
      <c r="L10">
        <v>4.9989380810143693</v>
      </c>
      <c r="M10">
        <v>62.722903715224433</v>
      </c>
      <c r="N10">
        <v>51.200254048761366</v>
      </c>
      <c r="O10">
        <v>72.246333250633072</v>
      </c>
      <c r="P10">
        <v>24.28658967978264</v>
      </c>
      <c r="Q10">
        <v>4.8054406393835079</v>
      </c>
      <c r="R10">
        <v>18.311765947305364</v>
      </c>
      <c r="S10">
        <v>5.2163662643201256</v>
      </c>
      <c r="T10">
        <v>0</v>
      </c>
      <c r="U10">
        <v>51.711335852179502</v>
      </c>
      <c r="V10">
        <v>7.9604487580880816</v>
      </c>
      <c r="W10">
        <v>20.238454949796214</v>
      </c>
      <c r="X10">
        <v>43.157659024821513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6.2008516741807558</v>
      </c>
      <c r="AG10">
        <v>30.567179426528909</v>
      </c>
      <c r="AH10">
        <v>0</v>
      </c>
      <c r="AI10">
        <v>0</v>
      </c>
      <c r="AJ10">
        <v>0</v>
      </c>
      <c r="AK10">
        <v>23.397509099561677</v>
      </c>
      <c r="AL10">
        <v>1.9055874174756091</v>
      </c>
      <c r="AM10">
        <v>0</v>
      </c>
      <c r="AN10">
        <v>0</v>
      </c>
      <c r="AO10">
        <v>0</v>
      </c>
      <c r="AP10">
        <v>0.50593071509079524</v>
      </c>
      <c r="AQ10">
        <v>0</v>
      </c>
      <c r="AR10">
        <v>1.4534160225422665</v>
      </c>
      <c r="AS10">
        <v>7.3199504971822167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30.000995356611401</v>
      </c>
      <c r="BB10">
        <f t="shared" si="0"/>
        <v>687.72616628480978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281.77860904846108</v>
      </c>
      <c r="L11">
        <v>4.9989380810143693</v>
      </c>
      <c r="M11">
        <v>62.722903715224433</v>
      </c>
      <c r="N11">
        <v>51.200254048761366</v>
      </c>
      <c r="O11">
        <v>72.246333250633072</v>
      </c>
      <c r="P11">
        <v>24.28658967978264</v>
      </c>
      <c r="Q11">
        <v>4.8787037446364003</v>
      </c>
      <c r="R11">
        <v>18.311765947305364</v>
      </c>
      <c r="S11">
        <v>5.5302515208717073</v>
      </c>
      <c r="T11">
        <v>0</v>
      </c>
      <c r="U11">
        <v>51.711335852179502</v>
      </c>
      <c r="V11">
        <v>7.9604487580880816</v>
      </c>
      <c r="W11">
        <v>20.238454949796214</v>
      </c>
      <c r="X11">
        <v>43.157659024821513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6.2008516741807558</v>
      </c>
      <c r="AG11">
        <v>30.567179426528909</v>
      </c>
      <c r="AH11">
        <v>0</v>
      </c>
      <c r="AI11">
        <v>0</v>
      </c>
      <c r="AJ11">
        <v>0</v>
      </c>
      <c r="AK11">
        <v>23.397509099561677</v>
      </c>
      <c r="AL11">
        <v>1.9055874174756091</v>
      </c>
      <c r="AM11">
        <v>0</v>
      </c>
      <c r="AN11">
        <v>0</v>
      </c>
      <c r="AO11">
        <v>0</v>
      </c>
      <c r="AP11">
        <v>0.50593071509079524</v>
      </c>
      <c r="AQ11">
        <v>0</v>
      </c>
      <c r="AR11">
        <v>1.4534160225422665</v>
      </c>
      <c r="AS11">
        <v>7.3199504971822167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30.111577709418913</v>
      </c>
      <c r="BB11">
        <f t="shared" si="0"/>
        <v>690.26109476471925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281.78152191467592</v>
      </c>
      <c r="L12">
        <v>4.9989380810143693</v>
      </c>
      <c r="M12">
        <v>62.722903715224433</v>
      </c>
      <c r="N12">
        <v>51.200254048761366</v>
      </c>
      <c r="O12">
        <v>72.246333250633072</v>
      </c>
      <c r="P12">
        <v>24.28658967978264</v>
      </c>
      <c r="Q12">
        <v>4.8787037446364003</v>
      </c>
      <c r="R12">
        <v>18.311765947305364</v>
      </c>
      <c r="S12">
        <v>5.5302515208717073</v>
      </c>
      <c r="T12">
        <v>0</v>
      </c>
      <c r="U12">
        <v>51.711335852179502</v>
      </c>
      <c r="V12">
        <v>7.9604487580880816</v>
      </c>
      <c r="W12">
        <v>20.238454949796214</v>
      </c>
      <c r="X12">
        <v>43.157659024821513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6.2008516741807558</v>
      </c>
      <c r="AG12">
        <v>30.567179426528909</v>
      </c>
      <c r="AH12">
        <v>0</v>
      </c>
      <c r="AI12">
        <v>0</v>
      </c>
      <c r="AJ12">
        <v>0</v>
      </c>
      <c r="AK12">
        <v>23.397509099561677</v>
      </c>
      <c r="AL12">
        <v>1.9055874174756091</v>
      </c>
      <c r="AM12">
        <v>0</v>
      </c>
      <c r="AN12">
        <v>0</v>
      </c>
      <c r="AO12">
        <v>0</v>
      </c>
      <c r="AP12">
        <v>0.50593071509079524</v>
      </c>
      <c r="AQ12">
        <v>0</v>
      </c>
      <c r="AR12">
        <v>1.4534160225422665</v>
      </c>
      <c r="AS12">
        <v>7.3199504971822167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30.111699467226703</v>
      </c>
      <c r="BB12">
        <f t="shared" si="0"/>
        <v>690.26388587312624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281.77860904846108</v>
      </c>
      <c r="L13">
        <v>4.9989380810143693</v>
      </c>
      <c r="M13">
        <v>62.722903715224433</v>
      </c>
      <c r="N13">
        <v>51.200254048761366</v>
      </c>
      <c r="O13">
        <v>72.246333250633072</v>
      </c>
      <c r="P13">
        <v>24.28658967978264</v>
      </c>
      <c r="Q13">
        <v>4.8787037446364003</v>
      </c>
      <c r="R13">
        <v>18.311765947305364</v>
      </c>
      <c r="S13">
        <v>5.5302515208717073</v>
      </c>
      <c r="T13">
        <v>0</v>
      </c>
      <c r="U13">
        <v>51.711335852179502</v>
      </c>
      <c r="V13">
        <v>7.9604487580880816</v>
      </c>
      <c r="W13">
        <v>20.238454949796214</v>
      </c>
      <c r="X13">
        <v>43.157659024821513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6.2008516741807558</v>
      </c>
      <c r="AG13">
        <v>30.567179426528909</v>
      </c>
      <c r="AH13">
        <v>0</v>
      </c>
      <c r="AI13">
        <v>0</v>
      </c>
      <c r="AJ13">
        <v>0</v>
      </c>
      <c r="AK13">
        <v>23.397509099561677</v>
      </c>
      <c r="AL13">
        <v>1.9055874174756091</v>
      </c>
      <c r="AM13">
        <v>0</v>
      </c>
      <c r="AN13">
        <v>0</v>
      </c>
      <c r="AO13">
        <v>0</v>
      </c>
      <c r="AP13">
        <v>0.50593071509079524</v>
      </c>
      <c r="AQ13">
        <v>0</v>
      </c>
      <c r="AR13">
        <v>1.4534160225422665</v>
      </c>
      <c r="AS13">
        <v>2.2432105623043204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29.899369980141017</v>
      </c>
      <c r="BB13">
        <f t="shared" si="0"/>
        <v>685.39656255911927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281.78152191467592</v>
      </c>
      <c r="L14">
        <v>4.9989380810143693</v>
      </c>
      <c r="M14">
        <v>62.722903715224433</v>
      </c>
      <c r="N14">
        <v>51.200254048761366</v>
      </c>
      <c r="O14">
        <v>72.246333250633072</v>
      </c>
      <c r="P14">
        <v>24.28658967978264</v>
      </c>
      <c r="Q14">
        <v>4.8787037446364003</v>
      </c>
      <c r="R14">
        <v>18.311765947305364</v>
      </c>
      <c r="S14">
        <v>5.5302515208717073</v>
      </c>
      <c r="T14">
        <v>0</v>
      </c>
      <c r="U14">
        <v>51.711335852179502</v>
      </c>
      <c r="V14">
        <v>7.9604487580880816</v>
      </c>
      <c r="W14">
        <v>20.238454949796214</v>
      </c>
      <c r="X14">
        <v>43.157659024821513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6.2008516741807558</v>
      </c>
      <c r="AG14">
        <v>30.567179426528909</v>
      </c>
      <c r="AH14">
        <v>0</v>
      </c>
      <c r="AI14">
        <v>0</v>
      </c>
      <c r="AJ14">
        <v>0</v>
      </c>
      <c r="AK14">
        <v>23.397509099561677</v>
      </c>
      <c r="AL14">
        <v>1.9055874174756091</v>
      </c>
      <c r="AM14">
        <v>0</v>
      </c>
      <c r="AN14">
        <v>0</v>
      </c>
      <c r="AO14">
        <v>0</v>
      </c>
      <c r="AP14">
        <v>0.50593071509079524</v>
      </c>
      <c r="AQ14">
        <v>0</v>
      </c>
      <c r="AR14">
        <v>1.4534160225422665</v>
      </c>
      <c r="AS14">
        <v>2.2432105623043204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29.899491737948807</v>
      </c>
      <c r="BB14">
        <f t="shared" si="0"/>
        <v>685.39935366752627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281.77860904846108</v>
      </c>
      <c r="L15">
        <v>4.9989380810143693</v>
      </c>
      <c r="M15">
        <v>62.722903715224433</v>
      </c>
      <c r="N15">
        <v>51.200254048761366</v>
      </c>
      <c r="O15">
        <v>72.246333250633072</v>
      </c>
      <c r="P15">
        <v>24.28658967978264</v>
      </c>
      <c r="Q15">
        <v>4.8787037446364003</v>
      </c>
      <c r="R15">
        <v>18.311765947305364</v>
      </c>
      <c r="S15">
        <v>5.5302515208717073</v>
      </c>
      <c r="T15">
        <v>0</v>
      </c>
      <c r="U15">
        <v>51.711335852179502</v>
      </c>
      <c r="V15">
        <v>7.9604487580880816</v>
      </c>
      <c r="W15">
        <v>20.238454949796214</v>
      </c>
      <c r="X15">
        <v>43.157659024821513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6.2008516741807558</v>
      </c>
      <c r="AG15">
        <v>30.567179426528909</v>
      </c>
      <c r="AH15">
        <v>0</v>
      </c>
      <c r="AI15">
        <v>0</v>
      </c>
      <c r="AJ15">
        <v>0</v>
      </c>
      <c r="AK15">
        <v>23.397509099561677</v>
      </c>
      <c r="AL15">
        <v>1.9055874174756091</v>
      </c>
      <c r="AM15">
        <v>0</v>
      </c>
      <c r="AN15">
        <v>0</v>
      </c>
      <c r="AO15">
        <v>0</v>
      </c>
      <c r="AP15">
        <v>0.50593071509079524</v>
      </c>
      <c r="AQ15">
        <v>0</v>
      </c>
      <c r="AR15">
        <v>1.4534160225422665</v>
      </c>
      <c r="AS15">
        <v>2.2432105623043204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29.899369980141017</v>
      </c>
      <c r="BB15">
        <f t="shared" si="0"/>
        <v>685.39656255911927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281.78152191467592</v>
      </c>
      <c r="L16">
        <v>4.9989380810143693</v>
      </c>
      <c r="M16">
        <v>62.722903715224433</v>
      </c>
      <c r="N16">
        <v>51.200254048761366</v>
      </c>
      <c r="O16">
        <v>72.246333250633072</v>
      </c>
      <c r="P16">
        <v>24.28658967978264</v>
      </c>
      <c r="Q16">
        <v>4.8787037446364003</v>
      </c>
      <c r="R16">
        <v>18.311765947305364</v>
      </c>
      <c r="S16">
        <v>5.5302515208717073</v>
      </c>
      <c r="T16">
        <v>0</v>
      </c>
      <c r="U16">
        <v>51.711335852179502</v>
      </c>
      <c r="V16">
        <v>7.9604487580880816</v>
      </c>
      <c r="W16">
        <v>20.238454949796214</v>
      </c>
      <c r="X16">
        <v>43.157659024821513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6.2008516741807558</v>
      </c>
      <c r="AG16">
        <v>30.567179426528909</v>
      </c>
      <c r="AH16">
        <v>0</v>
      </c>
      <c r="AI16">
        <v>0</v>
      </c>
      <c r="AJ16">
        <v>0</v>
      </c>
      <c r="AK16">
        <v>23.397509099561677</v>
      </c>
      <c r="AL16">
        <v>1.9055874174756091</v>
      </c>
      <c r="AM16">
        <v>0</v>
      </c>
      <c r="AN16">
        <v>0</v>
      </c>
      <c r="AO16">
        <v>0</v>
      </c>
      <c r="AP16">
        <v>0.50593071509079524</v>
      </c>
      <c r="AQ16">
        <v>0</v>
      </c>
      <c r="AR16">
        <v>1.4534160225422665</v>
      </c>
      <c r="AS16">
        <v>2.2432105623043204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29.899491737948807</v>
      </c>
      <c r="BB16">
        <f t="shared" si="0"/>
        <v>685.39935366752627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281.77860904846108</v>
      </c>
      <c r="L17">
        <v>4.9989380810143693</v>
      </c>
      <c r="M17">
        <v>62.722903715224433</v>
      </c>
      <c r="N17">
        <v>51.200254048761366</v>
      </c>
      <c r="O17">
        <v>72.246333250633072</v>
      </c>
      <c r="P17">
        <v>24.28658967978264</v>
      </c>
      <c r="Q17">
        <v>4.8787037446364003</v>
      </c>
      <c r="R17">
        <v>18.311765947305364</v>
      </c>
      <c r="S17">
        <v>5.5302515208717073</v>
      </c>
      <c r="T17">
        <v>0</v>
      </c>
      <c r="U17">
        <v>51.711335852179502</v>
      </c>
      <c r="V17">
        <v>7.9604487580880816</v>
      </c>
      <c r="W17">
        <v>20.238454949796214</v>
      </c>
      <c r="X17">
        <v>43.157659024821513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6.2008516741807558</v>
      </c>
      <c r="AG17">
        <v>30.567179426528909</v>
      </c>
      <c r="AH17">
        <v>0</v>
      </c>
      <c r="AI17">
        <v>0</v>
      </c>
      <c r="AJ17">
        <v>0</v>
      </c>
      <c r="AK17">
        <v>23.397509099561677</v>
      </c>
      <c r="AL17">
        <v>1.9055874174756091</v>
      </c>
      <c r="AM17">
        <v>0</v>
      </c>
      <c r="AN17">
        <v>0</v>
      </c>
      <c r="AO17">
        <v>0</v>
      </c>
      <c r="AP17">
        <v>0.50593071509079524</v>
      </c>
      <c r="AQ17">
        <v>0</v>
      </c>
      <c r="AR17">
        <v>1.4534160225422665</v>
      </c>
      <c r="AS17">
        <v>2.2432105623043204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29.899369980141017</v>
      </c>
      <c r="BB17">
        <f t="shared" si="0"/>
        <v>685.39656255911927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281.78152191467592</v>
      </c>
      <c r="L18">
        <v>4.9989380810143693</v>
      </c>
      <c r="M18">
        <v>62.722903715224433</v>
      </c>
      <c r="N18">
        <v>51.200254048761366</v>
      </c>
      <c r="O18">
        <v>72.246333250633072</v>
      </c>
      <c r="P18">
        <v>24.28658967978264</v>
      </c>
      <c r="Q18">
        <v>4.8787037446364003</v>
      </c>
      <c r="R18">
        <v>18.311765947305364</v>
      </c>
      <c r="S18">
        <v>5.5302515208717073</v>
      </c>
      <c r="T18">
        <v>0</v>
      </c>
      <c r="U18">
        <v>51.711335852179502</v>
      </c>
      <c r="V18">
        <v>7.9604487580880816</v>
      </c>
      <c r="W18">
        <v>20.238454949796214</v>
      </c>
      <c r="X18">
        <v>43.157659024821513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6.2008516741807558</v>
      </c>
      <c r="AG18">
        <v>30.567179426528909</v>
      </c>
      <c r="AH18">
        <v>0</v>
      </c>
      <c r="AI18">
        <v>0</v>
      </c>
      <c r="AJ18">
        <v>0</v>
      </c>
      <c r="AK18">
        <v>23.397509099561677</v>
      </c>
      <c r="AL18">
        <v>1.9055874174756091</v>
      </c>
      <c r="AM18">
        <v>0</v>
      </c>
      <c r="AN18">
        <v>0</v>
      </c>
      <c r="AO18">
        <v>0</v>
      </c>
      <c r="AP18">
        <v>0.50593071509079524</v>
      </c>
      <c r="AQ18">
        <v>0</v>
      </c>
      <c r="AR18">
        <v>1.4534160225422665</v>
      </c>
      <c r="AS18">
        <v>2.2432105623043204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29.899491737948807</v>
      </c>
      <c r="BB18">
        <f t="shared" si="0"/>
        <v>685.39935366752627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281.77860904846108</v>
      </c>
      <c r="L19">
        <v>4.9989380810143693</v>
      </c>
      <c r="M19">
        <v>62.722903715224433</v>
      </c>
      <c r="N19">
        <v>51.200254048761366</v>
      </c>
      <c r="O19">
        <v>72.246333250633072</v>
      </c>
      <c r="P19">
        <v>24.28658967978264</v>
      </c>
      <c r="Q19">
        <v>4.8787037446364003</v>
      </c>
      <c r="R19">
        <v>18.311765947305364</v>
      </c>
      <c r="S19">
        <v>5.5302515208717073</v>
      </c>
      <c r="T19">
        <v>0</v>
      </c>
      <c r="U19">
        <v>51.711335852179502</v>
      </c>
      <c r="V19">
        <v>7.9604487580880816</v>
      </c>
      <c r="W19">
        <v>20.238454949796214</v>
      </c>
      <c r="X19">
        <v>43.157659024821513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6.2008516741807558</v>
      </c>
      <c r="AG19">
        <v>30.567179426528909</v>
      </c>
      <c r="AH19">
        <v>0</v>
      </c>
      <c r="AI19">
        <v>0</v>
      </c>
      <c r="AJ19">
        <v>0</v>
      </c>
      <c r="AK19">
        <v>23.397509099561677</v>
      </c>
      <c r="AL19">
        <v>1.9055874174756091</v>
      </c>
      <c r="AM19">
        <v>0</v>
      </c>
      <c r="AN19">
        <v>0</v>
      </c>
      <c r="AO19">
        <v>0</v>
      </c>
      <c r="AP19">
        <v>0.50593071509079524</v>
      </c>
      <c r="AQ19">
        <v>0</v>
      </c>
      <c r="AR19">
        <v>1.4534160225422665</v>
      </c>
      <c r="AS19">
        <v>2.2432105623043204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29.899369980141017</v>
      </c>
      <c r="BB19">
        <f t="shared" si="0"/>
        <v>685.39656255911927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279.52024657754879</v>
      </c>
      <c r="L20">
        <v>4.9989380810143693</v>
      </c>
      <c r="M20">
        <v>62.722903715224433</v>
      </c>
      <c r="N20">
        <v>51.200254048761366</v>
      </c>
      <c r="O20">
        <v>72.246333250633072</v>
      </c>
      <c r="P20">
        <v>24.28658967978264</v>
      </c>
      <c r="Q20">
        <v>4.8054406393835079</v>
      </c>
      <c r="R20">
        <v>18.311765947305364</v>
      </c>
      <c r="S20">
        <v>5.2163662643201256</v>
      </c>
      <c r="T20">
        <v>0</v>
      </c>
      <c r="U20">
        <v>51.711335852179502</v>
      </c>
      <c r="V20">
        <v>7.9604487580880816</v>
      </c>
      <c r="W20">
        <v>20.238454949796214</v>
      </c>
      <c r="X20">
        <v>43.157659024821513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6.2008516741807558</v>
      </c>
      <c r="AG20">
        <v>30.567179426528909</v>
      </c>
      <c r="AH20">
        <v>0</v>
      </c>
      <c r="AI20">
        <v>0</v>
      </c>
      <c r="AJ20">
        <v>0</v>
      </c>
      <c r="AK20">
        <v>23.397509099561677</v>
      </c>
      <c r="AL20">
        <v>1.9055874174756091</v>
      </c>
      <c r="AM20">
        <v>0</v>
      </c>
      <c r="AN20">
        <v>0</v>
      </c>
      <c r="AO20">
        <v>0</v>
      </c>
      <c r="AP20">
        <v>0.50593071509079524</v>
      </c>
      <c r="AQ20">
        <v>0</v>
      </c>
      <c r="AR20">
        <v>1.4534160225422665</v>
      </c>
      <c r="AS20">
        <v>2.2432105623043204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29.788787627333505</v>
      </c>
      <c r="BB20">
        <f t="shared" si="0"/>
        <v>682.86163407920981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279.5546846613301</v>
      </c>
      <c r="L21">
        <v>4.9989380810143693</v>
      </c>
      <c r="M21">
        <v>62.722903715224433</v>
      </c>
      <c r="N21">
        <v>51.200254048761366</v>
      </c>
      <c r="O21">
        <v>72.246333250633072</v>
      </c>
      <c r="P21">
        <v>24.28658967978264</v>
      </c>
      <c r="Q21">
        <v>4.7151970974521245</v>
      </c>
      <c r="R21">
        <v>18.311765947305364</v>
      </c>
      <c r="S21">
        <v>5.2163662643201256</v>
      </c>
      <c r="T21">
        <v>0</v>
      </c>
      <c r="U21">
        <v>51.711335852179502</v>
      </c>
      <c r="V21">
        <v>7.9604487580880816</v>
      </c>
      <c r="W21">
        <v>20.238454949796214</v>
      </c>
      <c r="X21">
        <v>43.157659024821513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6.2008516741807558</v>
      </c>
      <c r="AG21">
        <v>30.567179426528909</v>
      </c>
      <c r="AH21">
        <v>0</v>
      </c>
      <c r="AI21">
        <v>0</v>
      </c>
      <c r="AJ21">
        <v>0</v>
      </c>
      <c r="AK21">
        <v>23.397509099561677</v>
      </c>
      <c r="AL21">
        <v>1.9055874174756091</v>
      </c>
      <c r="AM21">
        <v>0</v>
      </c>
      <c r="AN21">
        <v>0</v>
      </c>
      <c r="AO21">
        <v>0</v>
      </c>
      <c r="AP21">
        <v>0.50593071509079524</v>
      </c>
      <c r="AQ21">
        <v>0</v>
      </c>
      <c r="AR21">
        <v>1.4534160225422665</v>
      </c>
      <c r="AS21">
        <v>2.2432105623043204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29.786454959182819</v>
      </c>
      <c r="BB21">
        <f t="shared" si="0"/>
        <v>682.80816128921049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278.7200109900063</v>
      </c>
      <c r="L22">
        <v>4.9989380810143693</v>
      </c>
      <c r="M22">
        <v>62.722903715224433</v>
      </c>
      <c r="N22">
        <v>51.200254048761366</v>
      </c>
      <c r="O22">
        <v>72.246333250633072</v>
      </c>
      <c r="P22">
        <v>24.28658967978264</v>
      </c>
      <c r="Q22">
        <v>4.7192299695134228</v>
      </c>
      <c r="R22">
        <v>18.311765947305364</v>
      </c>
      <c r="S22">
        <v>5.000860580573236</v>
      </c>
      <c r="T22">
        <v>0</v>
      </c>
      <c r="U22">
        <v>51.711335852179502</v>
      </c>
      <c r="V22">
        <v>7.6041356676043863</v>
      </c>
      <c r="W22">
        <v>20.30655801191315</v>
      </c>
      <c r="X22">
        <v>43.153419548567861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6.2008516741807558</v>
      </c>
      <c r="AG22">
        <v>30.567179426528909</v>
      </c>
      <c r="AH22">
        <v>0</v>
      </c>
      <c r="AI22">
        <v>0</v>
      </c>
      <c r="AJ22">
        <v>0</v>
      </c>
      <c r="AK22">
        <v>23.397509099561677</v>
      </c>
      <c r="AL22">
        <v>1.9055874174756091</v>
      </c>
      <c r="AM22">
        <v>0</v>
      </c>
      <c r="AN22">
        <v>0</v>
      </c>
      <c r="AO22">
        <v>0</v>
      </c>
      <c r="AP22">
        <v>0.50593071509079524</v>
      </c>
      <c r="AQ22">
        <v>0</v>
      </c>
      <c r="AR22">
        <v>1.4534160225422665</v>
      </c>
      <c r="AS22">
        <v>2.2432105623043204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29.73050164689986</v>
      </c>
      <c r="BB22">
        <f t="shared" si="0"/>
        <v>681.52551861386371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269.77673629201081</v>
      </c>
      <c r="L23">
        <v>4.9989380810143693</v>
      </c>
      <c r="M23">
        <v>62.722903715224433</v>
      </c>
      <c r="N23">
        <v>51.200254048761366</v>
      </c>
      <c r="O23">
        <v>72.246333250633072</v>
      </c>
      <c r="P23">
        <v>24.28658967978264</v>
      </c>
      <c r="Q23">
        <v>2.5257891918310156</v>
      </c>
      <c r="R23">
        <v>13.172668914616345</v>
      </c>
      <c r="S23">
        <v>3.5520841285869462</v>
      </c>
      <c r="T23">
        <v>0</v>
      </c>
      <c r="U23">
        <v>51.711335852179502</v>
      </c>
      <c r="V23">
        <v>7.2739384052120792</v>
      </c>
      <c r="W23">
        <v>19.806576502526745</v>
      </c>
      <c r="X23">
        <v>43.114223119462515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6.2008516741807558</v>
      </c>
      <c r="AG23">
        <v>30.567179426528909</v>
      </c>
      <c r="AH23">
        <v>0</v>
      </c>
      <c r="AI23">
        <v>0</v>
      </c>
      <c r="AJ23">
        <v>0</v>
      </c>
      <c r="AK23">
        <v>23.397509099561677</v>
      </c>
      <c r="AL23">
        <v>1.9055874174756091</v>
      </c>
      <c r="AM23">
        <v>0</v>
      </c>
      <c r="AN23">
        <v>0</v>
      </c>
      <c r="AO23">
        <v>0</v>
      </c>
      <c r="AP23">
        <v>0.50593071509079524</v>
      </c>
      <c r="AQ23">
        <v>0</v>
      </c>
      <c r="AR23">
        <v>1.3080743744520977</v>
      </c>
      <c r="AS23">
        <v>2.2432105623043204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28.947198664069997</v>
      </c>
      <c r="BB23">
        <f t="shared" si="0"/>
        <v>663.56951578736607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269.77594209166966</v>
      </c>
      <c r="L24">
        <v>4.9989791055497399</v>
      </c>
      <c r="M24">
        <v>62.722903715224433</v>
      </c>
      <c r="N24">
        <v>51.200254048761366</v>
      </c>
      <c r="O24">
        <v>72.246333250633072</v>
      </c>
      <c r="P24">
        <v>24.28658967978264</v>
      </c>
      <c r="Q24">
        <v>2.9948301659902974</v>
      </c>
      <c r="R24">
        <v>16.967575146387855</v>
      </c>
      <c r="S24">
        <v>4.793069364433312</v>
      </c>
      <c r="T24">
        <v>0</v>
      </c>
      <c r="U24">
        <v>51.711335852179502</v>
      </c>
      <c r="V24">
        <v>7.9616239261703399</v>
      </c>
      <c r="W24">
        <v>19.9833879817098</v>
      </c>
      <c r="X24">
        <v>43.154158278051213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6.2008516741807558</v>
      </c>
      <c r="AG24">
        <v>30.567179426528909</v>
      </c>
      <c r="AH24">
        <v>0</v>
      </c>
      <c r="AI24">
        <v>0</v>
      </c>
      <c r="AJ24">
        <v>0</v>
      </c>
      <c r="AK24">
        <v>23.397509099561677</v>
      </c>
      <c r="AL24">
        <v>1.9055874174756091</v>
      </c>
      <c r="AM24">
        <v>0</v>
      </c>
      <c r="AN24">
        <v>0</v>
      </c>
      <c r="AO24">
        <v>0</v>
      </c>
      <c r="AP24">
        <v>0.50593071509079524</v>
      </c>
      <c r="AQ24">
        <v>0</v>
      </c>
      <c r="AR24">
        <v>1.3080743744520977</v>
      </c>
      <c r="AS24">
        <v>2.2432105623043204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29.215078621622492</v>
      </c>
      <c r="BB24">
        <f t="shared" si="0"/>
        <v>669.71024725451491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339.71761602870259</v>
      </c>
      <c r="L25">
        <v>4.9989742299549746</v>
      </c>
      <c r="M25">
        <v>62.722903715224433</v>
      </c>
      <c r="N25">
        <v>51.200254048761366</v>
      </c>
      <c r="O25">
        <v>72.246333250633072</v>
      </c>
      <c r="P25">
        <v>24.28658967978264</v>
      </c>
      <c r="Q25">
        <v>2.9948301659902974</v>
      </c>
      <c r="R25">
        <v>18.317349481153258</v>
      </c>
      <c r="S25">
        <v>4.9992671800604631</v>
      </c>
      <c r="T25">
        <v>0</v>
      </c>
      <c r="U25">
        <v>51.711335852179502</v>
      </c>
      <c r="V25">
        <v>7.9616239261703399</v>
      </c>
      <c r="W25">
        <v>19.9833879817098</v>
      </c>
      <c r="X25">
        <v>43.154158278051213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6.2008516741807558</v>
      </c>
      <c r="AG25">
        <v>30.567179426528909</v>
      </c>
      <c r="AH25">
        <v>0</v>
      </c>
      <c r="AI25">
        <v>0</v>
      </c>
      <c r="AJ25">
        <v>0</v>
      </c>
      <c r="AK25">
        <v>23.397509099561677</v>
      </c>
      <c r="AL25">
        <v>1.9055874174756091</v>
      </c>
      <c r="AM25">
        <v>0</v>
      </c>
      <c r="AN25">
        <v>0</v>
      </c>
      <c r="AO25">
        <v>0</v>
      </c>
      <c r="AP25">
        <v>0.50593071509079524</v>
      </c>
      <c r="AQ25">
        <v>0</v>
      </c>
      <c r="AR25">
        <v>1.4534160225422665</v>
      </c>
      <c r="AS25">
        <v>2.2432105623043204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32.209755305167228</v>
      </c>
      <c r="BB25">
        <f t="shared" si="0"/>
        <v>738.35855343089111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409.66384681797007</v>
      </c>
      <c r="L26">
        <v>4.9989710766398199</v>
      </c>
      <c r="M26">
        <v>62.722903715224433</v>
      </c>
      <c r="N26">
        <v>51.200254048761366</v>
      </c>
      <c r="O26">
        <v>72.246333250633072</v>
      </c>
      <c r="P26">
        <v>24.28658967978264</v>
      </c>
      <c r="Q26">
        <v>2.9948301659902974</v>
      </c>
      <c r="R26">
        <v>18.317349481153258</v>
      </c>
      <c r="S26">
        <v>4.9992671800604631</v>
      </c>
      <c r="T26">
        <v>0</v>
      </c>
      <c r="U26">
        <v>51.711335852179502</v>
      </c>
      <c r="V26">
        <v>7.9616239261703399</v>
      </c>
      <c r="W26">
        <v>19.9833879817098</v>
      </c>
      <c r="X26">
        <v>43.154158278051213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2.279722093091213</v>
      </c>
      <c r="AF26">
        <v>6.2008516741807558</v>
      </c>
      <c r="AG26">
        <v>30.567179426528909</v>
      </c>
      <c r="AH26">
        <v>1.2595704277812565</v>
      </c>
      <c r="AI26">
        <v>0</v>
      </c>
      <c r="AJ26">
        <v>0</v>
      </c>
      <c r="AK26">
        <v>23.397509099561677</v>
      </c>
      <c r="AL26">
        <v>1.9055874174756091</v>
      </c>
      <c r="AM26">
        <v>0</v>
      </c>
      <c r="AN26">
        <v>0</v>
      </c>
      <c r="AO26">
        <v>0</v>
      </c>
      <c r="AP26">
        <v>0.50593071509079524</v>
      </c>
      <c r="AQ26">
        <v>0</v>
      </c>
      <c r="AR26">
        <v>1.4534160225422665</v>
      </c>
      <c r="AS26">
        <v>2.2432105623043204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35.281450047722458</v>
      </c>
      <c r="BB26">
        <f t="shared" si="0"/>
        <v>808.77237884516057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510.7745261191464</v>
      </c>
      <c r="L27">
        <v>4.9989175515657918</v>
      </c>
      <c r="M27">
        <v>62.722903715224433</v>
      </c>
      <c r="N27">
        <v>51.200254048761366</v>
      </c>
      <c r="O27">
        <v>72.246333250633072</v>
      </c>
      <c r="P27">
        <v>24.28658967978264</v>
      </c>
      <c r="Q27">
        <v>2.9948301659902974</v>
      </c>
      <c r="R27">
        <v>18.317349481153258</v>
      </c>
      <c r="S27">
        <v>4.9992671800604631</v>
      </c>
      <c r="T27">
        <v>0</v>
      </c>
      <c r="U27">
        <v>51.711335852179502</v>
      </c>
      <c r="V27">
        <v>7.9616239261703399</v>
      </c>
      <c r="W27">
        <v>19.716107060476762</v>
      </c>
      <c r="X27">
        <v>43.154158278051213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7.2951113249843456</v>
      </c>
      <c r="AF27">
        <v>6.2008516741807558</v>
      </c>
      <c r="AG27">
        <v>30.567179426528909</v>
      </c>
      <c r="AH27">
        <v>8.8169943410561462</v>
      </c>
      <c r="AI27">
        <v>0</v>
      </c>
      <c r="AJ27">
        <v>0</v>
      </c>
      <c r="AK27">
        <v>23.397509099561677</v>
      </c>
      <c r="AL27">
        <v>1.9055874174756091</v>
      </c>
      <c r="AM27">
        <v>0</v>
      </c>
      <c r="AN27">
        <v>0</v>
      </c>
      <c r="AO27">
        <v>0</v>
      </c>
      <c r="AP27">
        <v>0.50593071509079524</v>
      </c>
      <c r="AQ27">
        <v>10.632427581715715</v>
      </c>
      <c r="AR27">
        <v>1.4534160225422665</v>
      </c>
      <c r="AS27">
        <v>2.2432105623043204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40.466680925039753</v>
      </c>
      <c r="BB27">
        <f t="shared" si="0"/>
        <v>927.63573354959624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510.7745261191464</v>
      </c>
      <c r="L28">
        <v>9.4342256141382386</v>
      </c>
      <c r="M28">
        <v>62.722903715224433</v>
      </c>
      <c r="N28">
        <v>51.200254048761366</v>
      </c>
      <c r="O28">
        <v>72.246333250633072</v>
      </c>
      <c r="P28">
        <v>24.28658967978264</v>
      </c>
      <c r="Q28">
        <v>9.4629296006485131</v>
      </c>
      <c r="R28">
        <v>18.317349481153258</v>
      </c>
      <c r="S28">
        <v>10.874568838318615</v>
      </c>
      <c r="T28">
        <v>0</v>
      </c>
      <c r="U28">
        <v>51.711335852179502</v>
      </c>
      <c r="V28">
        <v>7.9616239261703399</v>
      </c>
      <c r="W28">
        <v>19.716107060476762</v>
      </c>
      <c r="X28">
        <v>43.154158278051213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3.8717995126278448</v>
      </c>
      <c r="AE28">
        <v>7.2951113249843456</v>
      </c>
      <c r="AF28">
        <v>6.2008516741807558</v>
      </c>
      <c r="AG28">
        <v>30.567179426528909</v>
      </c>
      <c r="AH28">
        <v>17.214131723231056</v>
      </c>
      <c r="AI28">
        <v>0</v>
      </c>
      <c r="AJ28">
        <v>0</v>
      </c>
      <c r="AK28">
        <v>23.397509099561677</v>
      </c>
      <c r="AL28">
        <v>1.9055874174756091</v>
      </c>
      <c r="AM28">
        <v>0</v>
      </c>
      <c r="AN28">
        <v>0</v>
      </c>
      <c r="AO28">
        <v>0</v>
      </c>
      <c r="AP28">
        <v>1.0118618885410144</v>
      </c>
      <c r="AQ28">
        <v>10.632427581715715</v>
      </c>
      <c r="AR28">
        <v>1.4534160225422665</v>
      </c>
      <c r="AS28">
        <v>2.2432105623043204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41.702020452992173</v>
      </c>
      <c r="BB28">
        <f t="shared" si="0"/>
        <v>955.95397124538579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510.7745261191464</v>
      </c>
      <c r="L29">
        <v>9.4342256141382386</v>
      </c>
      <c r="M29">
        <v>62.722903715224433</v>
      </c>
      <c r="N29">
        <v>51.200254048761366</v>
      </c>
      <c r="O29">
        <v>72.246333250633072</v>
      </c>
      <c r="P29">
        <v>24.28658967978264</v>
      </c>
      <c r="Q29">
        <v>9.4629296006485131</v>
      </c>
      <c r="R29">
        <v>18.317349481153258</v>
      </c>
      <c r="S29">
        <v>11.429049315541247</v>
      </c>
      <c r="T29">
        <v>0</v>
      </c>
      <c r="U29">
        <v>51.711335852179502</v>
      </c>
      <c r="V29">
        <v>7.9616239261703399</v>
      </c>
      <c r="W29">
        <v>19.716107060476762</v>
      </c>
      <c r="X29">
        <v>43.154158278051213</v>
      </c>
      <c r="Y29">
        <v>0</v>
      </c>
      <c r="Z29">
        <v>0.4827166437069505</v>
      </c>
      <c r="AA29">
        <v>0</v>
      </c>
      <c r="AB29">
        <v>1.4814930697140472</v>
      </c>
      <c r="AC29">
        <v>4.2991820977875177</v>
      </c>
      <c r="AD29">
        <v>3.8717995126278448</v>
      </c>
      <c r="AE29">
        <v>14.590222649968691</v>
      </c>
      <c r="AF29">
        <v>6.2008516741807558</v>
      </c>
      <c r="AG29">
        <v>30.567179426528909</v>
      </c>
      <c r="AH29">
        <v>30.103737667710288</v>
      </c>
      <c r="AI29">
        <v>0</v>
      </c>
      <c r="AJ29">
        <v>0</v>
      </c>
      <c r="AK29">
        <v>23.397509099561677</v>
      </c>
      <c r="AL29">
        <v>1.9055874174756091</v>
      </c>
      <c r="AM29">
        <v>0</v>
      </c>
      <c r="AN29">
        <v>0</v>
      </c>
      <c r="AO29">
        <v>0</v>
      </c>
      <c r="AP29">
        <v>0.67457443957420171</v>
      </c>
      <c r="AQ29">
        <v>21.885080386140686</v>
      </c>
      <c r="AR29">
        <v>1.4534160225422665</v>
      </c>
      <c r="AS29">
        <v>2.2432105623043204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43.286990968370304</v>
      </c>
      <c r="BB29">
        <f t="shared" si="0"/>
        <v>992.28695564336078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510.7745261191464</v>
      </c>
      <c r="L30">
        <v>9.4342256141382386</v>
      </c>
      <c r="M30">
        <v>62.722903715224433</v>
      </c>
      <c r="N30">
        <v>51.200254048761366</v>
      </c>
      <c r="O30">
        <v>72.246333250633072</v>
      </c>
      <c r="P30">
        <v>24.28658967978264</v>
      </c>
      <c r="Q30">
        <v>9.4629296006485131</v>
      </c>
      <c r="R30">
        <v>18.317349481153258</v>
      </c>
      <c r="S30">
        <v>11.429049315541247</v>
      </c>
      <c r="T30">
        <v>0</v>
      </c>
      <c r="U30">
        <v>51.711335852179502</v>
      </c>
      <c r="V30">
        <v>7.9616239261703399</v>
      </c>
      <c r="W30">
        <v>19.716107060476762</v>
      </c>
      <c r="X30">
        <v>43.154158278051213</v>
      </c>
      <c r="Y30">
        <v>0</v>
      </c>
      <c r="Z30">
        <v>3.1376581840951787</v>
      </c>
      <c r="AA30">
        <v>1.6640560125234816</v>
      </c>
      <c r="AB30">
        <v>5.8074529403047368</v>
      </c>
      <c r="AC30">
        <v>8.606849466708411</v>
      </c>
      <c r="AD30">
        <v>8.0955810436234596</v>
      </c>
      <c r="AE30">
        <v>21.953725575036529</v>
      </c>
      <c r="AF30">
        <v>12.401702640054271</v>
      </c>
      <c r="AG30">
        <v>30.567179426528909</v>
      </c>
      <c r="AH30">
        <v>39.046688647568352</v>
      </c>
      <c r="AI30">
        <v>1.6965311742851175</v>
      </c>
      <c r="AJ30">
        <v>0</v>
      </c>
      <c r="AK30">
        <v>23.397509099561677</v>
      </c>
      <c r="AL30">
        <v>1.9055874174756091</v>
      </c>
      <c r="AM30">
        <v>2.3181807781256523</v>
      </c>
      <c r="AN30">
        <v>0</v>
      </c>
      <c r="AO30">
        <v>0</v>
      </c>
      <c r="AP30">
        <v>0.67457443957420171</v>
      </c>
      <c r="AQ30">
        <v>31.897282745147155</v>
      </c>
      <c r="AR30">
        <v>1.4534160225422665</v>
      </c>
      <c r="AS30">
        <v>2.2432105623043204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45.532095114505886</v>
      </c>
      <c r="BB30">
        <f t="shared" si="0"/>
        <v>1043.7524770028604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510.7745261191464</v>
      </c>
      <c r="L31">
        <v>9.4342256141382386</v>
      </c>
      <c r="M31">
        <v>62.722903715224433</v>
      </c>
      <c r="N31">
        <v>51.200254048761366</v>
      </c>
      <c r="O31">
        <v>72.246333250633072</v>
      </c>
      <c r="P31">
        <v>24.28658967978264</v>
      </c>
      <c r="Q31">
        <v>9.4629296006485131</v>
      </c>
      <c r="R31">
        <v>18.317349481153258</v>
      </c>
      <c r="S31">
        <v>11.429049315541247</v>
      </c>
      <c r="T31">
        <v>0</v>
      </c>
      <c r="U31">
        <v>51.711335852179502</v>
      </c>
      <c r="V31">
        <v>7.9616239261703399</v>
      </c>
      <c r="W31">
        <v>19.716107060476762</v>
      </c>
      <c r="X31">
        <v>43.154158278051213</v>
      </c>
      <c r="Y31">
        <v>0</v>
      </c>
      <c r="Z31">
        <v>5.7520514164057603</v>
      </c>
      <c r="AA31">
        <v>7.8182894051346272</v>
      </c>
      <c r="AB31">
        <v>11.709721262262573</v>
      </c>
      <c r="AC31">
        <v>8.606849466708411</v>
      </c>
      <c r="AD31">
        <v>12.143371565435192</v>
      </c>
      <c r="AE31">
        <v>21.960564466290965</v>
      </c>
      <c r="AF31">
        <v>20.876200022542267</v>
      </c>
      <c r="AG31">
        <v>30.567179426528909</v>
      </c>
      <c r="AH31">
        <v>51.22253821081194</v>
      </c>
      <c r="AI31">
        <v>7.3516347900229588</v>
      </c>
      <c r="AJ31">
        <v>0</v>
      </c>
      <c r="AK31">
        <v>23.397509099561677</v>
      </c>
      <c r="AL31">
        <v>1.9055874174756091</v>
      </c>
      <c r="AM31">
        <v>4.6718437916927575</v>
      </c>
      <c r="AN31">
        <v>0</v>
      </c>
      <c r="AO31">
        <v>0</v>
      </c>
      <c r="AP31">
        <v>0.67457443957420171</v>
      </c>
      <c r="AQ31">
        <v>43.77016007117512</v>
      </c>
      <c r="AR31">
        <v>2.9068320450845331</v>
      </c>
      <c r="AS31">
        <v>3.5419114865372574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48.124097740791292</v>
      </c>
      <c r="BB31">
        <f t="shared" si="0"/>
        <v>1103.1701065843599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510.7745261191464</v>
      </c>
      <c r="L32">
        <v>9.4342256141382386</v>
      </c>
      <c r="M32">
        <v>62.722903715224433</v>
      </c>
      <c r="N32">
        <v>51.200254048761366</v>
      </c>
      <c r="O32">
        <v>72.246333250633072</v>
      </c>
      <c r="P32">
        <v>24.28658967978264</v>
      </c>
      <c r="Q32">
        <v>9.4629296006485131</v>
      </c>
      <c r="R32">
        <v>18.317349481153258</v>
      </c>
      <c r="S32">
        <v>11.429049315541247</v>
      </c>
      <c r="T32">
        <v>0</v>
      </c>
      <c r="U32">
        <v>51.711335852179502</v>
      </c>
      <c r="V32">
        <v>7.9616239261703399</v>
      </c>
      <c r="W32">
        <v>19.716107060476762</v>
      </c>
      <c r="X32">
        <v>43.154158278051213</v>
      </c>
      <c r="Y32">
        <v>0</v>
      </c>
      <c r="Z32">
        <v>5.7520514164057603</v>
      </c>
      <c r="AA32">
        <v>12.33065458985598</v>
      </c>
      <c r="AB32">
        <v>11.709721262262573</v>
      </c>
      <c r="AC32">
        <v>12.897546293362552</v>
      </c>
      <c r="AD32">
        <v>12.143371565435192</v>
      </c>
      <c r="AE32">
        <v>21.960564466290965</v>
      </c>
      <c r="AF32">
        <v>20.876200022542267</v>
      </c>
      <c r="AG32">
        <v>30.567179426528909</v>
      </c>
      <c r="AH32">
        <v>51.852323200271336</v>
      </c>
      <c r="AI32">
        <v>7.3516347900229588</v>
      </c>
      <c r="AJ32">
        <v>0</v>
      </c>
      <c r="AK32">
        <v>23.397509099561677</v>
      </c>
      <c r="AL32">
        <v>9.5279386445504688</v>
      </c>
      <c r="AM32">
        <v>7.0255072531830516</v>
      </c>
      <c r="AN32">
        <v>0</v>
      </c>
      <c r="AO32">
        <v>0</v>
      </c>
      <c r="AP32">
        <v>0.67457443957420171</v>
      </c>
      <c r="AQ32">
        <v>43.77016007117512</v>
      </c>
      <c r="AR32">
        <v>12.11179942391985</v>
      </c>
      <c r="AS32">
        <v>3.5419114865372574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49.320155795843519</v>
      </c>
      <c r="BB32">
        <f t="shared" si="0"/>
        <v>1130.5878775975434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510.7745261191464</v>
      </c>
      <c r="L33">
        <v>9.4342256141382386</v>
      </c>
      <c r="M33">
        <v>62.722903715224433</v>
      </c>
      <c r="N33">
        <v>51.200254048761366</v>
      </c>
      <c r="O33">
        <v>72.246333250633072</v>
      </c>
      <c r="P33">
        <v>24.28658967978264</v>
      </c>
      <c r="Q33">
        <v>9.4629296006485131</v>
      </c>
      <c r="R33">
        <v>18.317349481153258</v>
      </c>
      <c r="S33">
        <v>11.429049315541247</v>
      </c>
      <c r="T33">
        <v>0</v>
      </c>
      <c r="U33">
        <v>51.711335852179502</v>
      </c>
      <c r="V33">
        <v>7.9616239261703399</v>
      </c>
      <c r="W33">
        <v>19.716107060476762</v>
      </c>
      <c r="X33">
        <v>43.154158278051213</v>
      </c>
      <c r="Y33">
        <v>0</v>
      </c>
      <c r="Z33">
        <v>5.7520514164057603</v>
      </c>
      <c r="AA33">
        <v>12.33065458985598</v>
      </c>
      <c r="AB33">
        <v>11.709721262262573</v>
      </c>
      <c r="AC33">
        <v>12.897546293362552</v>
      </c>
      <c r="AD33">
        <v>12.143371565435192</v>
      </c>
      <c r="AE33">
        <v>21.960564466290965</v>
      </c>
      <c r="AF33">
        <v>20.876200022542267</v>
      </c>
      <c r="AG33">
        <v>30.567179426528909</v>
      </c>
      <c r="AH33">
        <v>51.852323200271336</v>
      </c>
      <c r="AI33">
        <v>7.3516347900229588</v>
      </c>
      <c r="AJ33">
        <v>0</v>
      </c>
      <c r="AK33">
        <v>23.397509099561677</v>
      </c>
      <c r="AL33">
        <v>29.883080117320514</v>
      </c>
      <c r="AM33">
        <v>7.0255072531830516</v>
      </c>
      <c r="AN33">
        <v>0</v>
      </c>
      <c r="AO33">
        <v>0</v>
      </c>
      <c r="AP33">
        <v>0.67457443957420171</v>
      </c>
      <c r="AQ33">
        <v>43.77016007117512</v>
      </c>
      <c r="AR33">
        <v>12.11179942391985</v>
      </c>
      <c r="AS33">
        <v>3.5419114865372574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50.171000709405305</v>
      </c>
      <c r="BB33">
        <f t="shared" si="0"/>
        <v>1150.0921741567518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510.7745261191464</v>
      </c>
      <c r="L34">
        <v>9.4342256141382386</v>
      </c>
      <c r="M34">
        <v>62.722903715224433</v>
      </c>
      <c r="N34">
        <v>51.200254048761366</v>
      </c>
      <c r="O34">
        <v>72.246333250633072</v>
      </c>
      <c r="P34">
        <v>24.28658967978264</v>
      </c>
      <c r="Q34">
        <v>9.4629296006485131</v>
      </c>
      <c r="R34">
        <v>18.317349481153258</v>
      </c>
      <c r="S34">
        <v>11.429049315541247</v>
      </c>
      <c r="T34">
        <v>0</v>
      </c>
      <c r="U34">
        <v>51.711335852179502</v>
      </c>
      <c r="V34">
        <v>7.9616239261703399</v>
      </c>
      <c r="W34">
        <v>19.716107060476762</v>
      </c>
      <c r="X34">
        <v>43.154158278051213</v>
      </c>
      <c r="Y34">
        <v>0</v>
      </c>
      <c r="Z34">
        <v>5.7520514164057603</v>
      </c>
      <c r="AA34">
        <v>12.33065458985598</v>
      </c>
      <c r="AB34">
        <v>11.709721262262573</v>
      </c>
      <c r="AC34">
        <v>12.897546293362552</v>
      </c>
      <c r="AD34">
        <v>12.143371565435192</v>
      </c>
      <c r="AE34">
        <v>21.960564466290965</v>
      </c>
      <c r="AF34">
        <v>20.876200022542267</v>
      </c>
      <c r="AG34">
        <v>30.567179426528909</v>
      </c>
      <c r="AH34">
        <v>51.852323200271336</v>
      </c>
      <c r="AI34">
        <v>7.3516347900229588</v>
      </c>
      <c r="AJ34">
        <v>0</v>
      </c>
      <c r="AK34">
        <v>23.397509099561677</v>
      </c>
      <c r="AL34">
        <v>29.883080117320514</v>
      </c>
      <c r="AM34">
        <v>7.0255072531830516</v>
      </c>
      <c r="AN34">
        <v>0</v>
      </c>
      <c r="AO34">
        <v>0</v>
      </c>
      <c r="AP34">
        <v>0.67457443957420171</v>
      </c>
      <c r="AQ34">
        <v>43.77016007117512</v>
      </c>
      <c r="AR34">
        <v>2.4223598847839702</v>
      </c>
      <c r="AS34">
        <v>3.5419114865372574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49.765982136669429</v>
      </c>
      <c r="BB34">
        <f t="shared" si="0"/>
        <v>1140.8077531903516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510.7745261191464</v>
      </c>
      <c r="L35">
        <v>9.4342256141382386</v>
      </c>
      <c r="M35">
        <v>62.722903715224433</v>
      </c>
      <c r="N35">
        <v>51.200254048761366</v>
      </c>
      <c r="O35">
        <v>72.246333250633072</v>
      </c>
      <c r="P35">
        <v>24.28658967978264</v>
      </c>
      <c r="Q35">
        <v>9.4629296006485131</v>
      </c>
      <c r="R35">
        <v>18.317349481153258</v>
      </c>
      <c r="S35">
        <v>11.429049315541247</v>
      </c>
      <c r="T35">
        <v>0</v>
      </c>
      <c r="U35">
        <v>51.711335852179502</v>
      </c>
      <c r="V35">
        <v>7.9616239261703399</v>
      </c>
      <c r="W35">
        <v>19.716107060476762</v>
      </c>
      <c r="X35">
        <v>43.154158278051213</v>
      </c>
      <c r="Y35">
        <v>0</v>
      </c>
      <c r="Z35">
        <v>5.7443280601127107</v>
      </c>
      <c r="AA35">
        <v>12.33065458985598</v>
      </c>
      <c r="AB35">
        <v>11.709721262262573</v>
      </c>
      <c r="AC35">
        <v>8.606849466708411</v>
      </c>
      <c r="AD35">
        <v>12.143371565435192</v>
      </c>
      <c r="AE35">
        <v>21.960564466290965</v>
      </c>
      <c r="AF35">
        <v>20.876200022542267</v>
      </c>
      <c r="AG35">
        <v>30.567179426528909</v>
      </c>
      <c r="AH35">
        <v>51.852323200271336</v>
      </c>
      <c r="AI35">
        <v>7.3516347900229588</v>
      </c>
      <c r="AJ35">
        <v>0</v>
      </c>
      <c r="AK35">
        <v>23.397509099561677</v>
      </c>
      <c r="AL35">
        <v>29.883080117320514</v>
      </c>
      <c r="AM35">
        <v>4.6718437916927575</v>
      </c>
      <c r="AN35">
        <v>0</v>
      </c>
      <c r="AO35">
        <v>0</v>
      </c>
      <c r="AP35">
        <v>0.67457443957420171</v>
      </c>
      <c r="AQ35">
        <v>43.77016007117512</v>
      </c>
      <c r="AR35">
        <v>1.4534160225422665</v>
      </c>
      <c r="AS35">
        <v>3.5419114865372574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49.447423186890241</v>
      </c>
      <c r="BB35">
        <f t="shared" si="0"/>
        <v>1133.5052846334518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510.7745261191464</v>
      </c>
      <c r="L36">
        <v>9.4342256141382386</v>
      </c>
      <c r="M36">
        <v>62.722903715224433</v>
      </c>
      <c r="N36">
        <v>51.200254048761366</v>
      </c>
      <c r="O36">
        <v>72.246333250633072</v>
      </c>
      <c r="P36">
        <v>24.28658967978264</v>
      </c>
      <c r="Q36">
        <v>9.4629296006485131</v>
      </c>
      <c r="R36">
        <v>18.317349481153258</v>
      </c>
      <c r="S36">
        <v>11.429049315541247</v>
      </c>
      <c r="T36">
        <v>0</v>
      </c>
      <c r="U36">
        <v>51.711335852179502</v>
      </c>
      <c r="V36">
        <v>7.9616239261703399</v>
      </c>
      <c r="W36">
        <v>19.716107060476762</v>
      </c>
      <c r="X36">
        <v>43.154158278051213</v>
      </c>
      <c r="Y36">
        <v>0</v>
      </c>
      <c r="Z36">
        <v>5.7443280601127107</v>
      </c>
      <c r="AA36">
        <v>7.8002621289918599</v>
      </c>
      <c r="AB36">
        <v>11.709721262262573</v>
      </c>
      <c r="AC36">
        <v>8.606849466708411</v>
      </c>
      <c r="AD36">
        <v>12.143371565435192</v>
      </c>
      <c r="AE36">
        <v>21.960564466290965</v>
      </c>
      <c r="AF36">
        <v>20.876200022542267</v>
      </c>
      <c r="AG36">
        <v>30.567179426528909</v>
      </c>
      <c r="AH36">
        <v>51.22253821081194</v>
      </c>
      <c r="AI36">
        <v>7.3516347900229588</v>
      </c>
      <c r="AJ36">
        <v>0</v>
      </c>
      <c r="AK36">
        <v>23.397509099561677</v>
      </c>
      <c r="AL36">
        <v>29.883080117320514</v>
      </c>
      <c r="AM36">
        <v>2.3418356017532878</v>
      </c>
      <c r="AN36">
        <v>0</v>
      </c>
      <c r="AO36">
        <v>0</v>
      </c>
      <c r="AP36">
        <v>0.67457443957420171</v>
      </c>
      <c r="AQ36">
        <v>43.77016007117512</v>
      </c>
      <c r="AR36">
        <v>1.4534160225422665</v>
      </c>
      <c r="AS36">
        <v>3.5419114865372574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49.134333427127252</v>
      </c>
      <c r="BB36">
        <f t="shared" si="0"/>
        <v>1126.3281887529517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510.7745261191464</v>
      </c>
      <c r="L37">
        <v>9.4342256141382386</v>
      </c>
      <c r="M37">
        <v>62.722903715224433</v>
      </c>
      <c r="N37">
        <v>51.200254048761366</v>
      </c>
      <c r="O37">
        <v>72.246333250633072</v>
      </c>
      <c r="P37">
        <v>24.28658967978264</v>
      </c>
      <c r="Q37">
        <v>9.4629296006485131</v>
      </c>
      <c r="R37">
        <v>18.317349481153258</v>
      </c>
      <c r="S37">
        <v>11.429049315541247</v>
      </c>
      <c r="T37">
        <v>0</v>
      </c>
      <c r="U37">
        <v>51.711335852179502</v>
      </c>
      <c r="V37">
        <v>7.9616239261703399</v>
      </c>
      <c r="W37">
        <v>19.716107060476762</v>
      </c>
      <c r="X37">
        <v>43.154158278051213</v>
      </c>
      <c r="Y37">
        <v>0</v>
      </c>
      <c r="Z37">
        <v>3.1376581840951787</v>
      </c>
      <c r="AA37">
        <v>1.6640560125234816</v>
      </c>
      <c r="AB37">
        <v>11.674165549885201</v>
      </c>
      <c r="AC37">
        <v>8.606849466708411</v>
      </c>
      <c r="AD37">
        <v>8.0955810436234596</v>
      </c>
      <c r="AE37">
        <v>14.590222649968691</v>
      </c>
      <c r="AF37">
        <v>12.401702640054271</v>
      </c>
      <c r="AG37">
        <v>30.567179426528909</v>
      </c>
      <c r="AH37">
        <v>41.48185856021707</v>
      </c>
      <c r="AI37">
        <v>1.6965311742851175</v>
      </c>
      <c r="AJ37">
        <v>0</v>
      </c>
      <c r="AK37">
        <v>23.397509099561677</v>
      </c>
      <c r="AL37">
        <v>9.5279386445504688</v>
      </c>
      <c r="AM37">
        <v>0</v>
      </c>
      <c r="AN37">
        <v>0</v>
      </c>
      <c r="AO37">
        <v>0</v>
      </c>
      <c r="AP37">
        <v>0.78700358922980584</v>
      </c>
      <c r="AQ37">
        <v>43.77016007117512</v>
      </c>
      <c r="AR37">
        <v>1.4534160225422665</v>
      </c>
      <c r="AS37">
        <v>3.5419114865372574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46.348305215749797</v>
      </c>
      <c r="BB37">
        <f t="shared" si="0"/>
        <v>1062.4628243476434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510.7745261191464</v>
      </c>
      <c r="L38">
        <v>9.4342256141382386</v>
      </c>
      <c r="M38">
        <v>62.722903715224433</v>
      </c>
      <c r="N38">
        <v>51.200254048761366</v>
      </c>
      <c r="O38">
        <v>72.246333250633072</v>
      </c>
      <c r="P38">
        <v>24.28658967978264</v>
      </c>
      <c r="Q38">
        <v>9.4629296006485131</v>
      </c>
      <c r="R38">
        <v>18.317349481153258</v>
      </c>
      <c r="S38">
        <v>11.429049315541247</v>
      </c>
      <c r="T38">
        <v>0</v>
      </c>
      <c r="U38">
        <v>51.711335852179502</v>
      </c>
      <c r="V38">
        <v>7.9616239261703399</v>
      </c>
      <c r="W38">
        <v>19.716107060476762</v>
      </c>
      <c r="X38">
        <v>43.154158278051213</v>
      </c>
      <c r="Y38">
        <v>0</v>
      </c>
      <c r="Z38">
        <v>2.8760257082028802</v>
      </c>
      <c r="AA38">
        <v>0</v>
      </c>
      <c r="AB38">
        <v>5.8074529403047368</v>
      </c>
      <c r="AC38">
        <v>4.2991820977875177</v>
      </c>
      <c r="AD38">
        <v>3.8717995126278448</v>
      </c>
      <c r="AE38">
        <v>14.590222649968691</v>
      </c>
      <c r="AF38">
        <v>12.401702640054271</v>
      </c>
      <c r="AG38">
        <v>30.567179426528909</v>
      </c>
      <c r="AH38">
        <v>31.111393920162804</v>
      </c>
      <c r="AI38">
        <v>0</v>
      </c>
      <c r="AJ38">
        <v>0</v>
      </c>
      <c r="AK38">
        <v>23.397509099561677</v>
      </c>
      <c r="AL38">
        <v>1.9055874174756091</v>
      </c>
      <c r="AM38">
        <v>0</v>
      </c>
      <c r="AN38">
        <v>0</v>
      </c>
      <c r="AO38">
        <v>0</v>
      </c>
      <c r="AP38">
        <v>0.78700358922980584</v>
      </c>
      <c r="AQ38">
        <v>43.77016007117512</v>
      </c>
      <c r="AR38">
        <v>12.11179942391985</v>
      </c>
      <c r="AS38">
        <v>7.3199504971822167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45.44639603632848</v>
      </c>
      <c r="BB38">
        <f t="shared" si="0"/>
        <v>1041.7879588997605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510.7745261191464</v>
      </c>
      <c r="L39">
        <v>9.4342256141382386</v>
      </c>
      <c r="M39">
        <v>62.722903715224433</v>
      </c>
      <c r="N39">
        <v>51.200254048761366</v>
      </c>
      <c r="O39">
        <v>72.246333250633072</v>
      </c>
      <c r="P39">
        <v>24.28658967978264</v>
      </c>
      <c r="Q39">
        <v>9.4629296006485131</v>
      </c>
      <c r="R39">
        <v>18.317349481153258</v>
      </c>
      <c r="S39">
        <v>11.429049315541247</v>
      </c>
      <c r="T39">
        <v>0</v>
      </c>
      <c r="U39">
        <v>51.711335852179502</v>
      </c>
      <c r="V39">
        <v>7.9616239261703399</v>
      </c>
      <c r="W39">
        <v>19.172375608763723</v>
      </c>
      <c r="X39">
        <v>43.154158278051213</v>
      </c>
      <c r="Y39">
        <v>0</v>
      </c>
      <c r="Z39">
        <v>2.8760257082028802</v>
      </c>
      <c r="AA39">
        <v>0</v>
      </c>
      <c r="AB39">
        <v>5.8074529403047368</v>
      </c>
      <c r="AC39">
        <v>4.2991820977875177</v>
      </c>
      <c r="AD39">
        <v>3.8717995126278448</v>
      </c>
      <c r="AE39">
        <v>7.2951113249843456</v>
      </c>
      <c r="AF39">
        <v>12.401702640054271</v>
      </c>
      <c r="AG39">
        <v>30.567179426528909</v>
      </c>
      <c r="AH39">
        <v>20.740929280108535</v>
      </c>
      <c r="AI39">
        <v>0</v>
      </c>
      <c r="AJ39">
        <v>0</v>
      </c>
      <c r="AK39">
        <v>23.397509099561677</v>
      </c>
      <c r="AL39">
        <v>1.9055874174756091</v>
      </c>
      <c r="AM39">
        <v>0</v>
      </c>
      <c r="AN39">
        <v>0</v>
      </c>
      <c r="AO39">
        <v>0</v>
      </c>
      <c r="AP39">
        <v>0.78700358922980584</v>
      </c>
      <c r="AQ39">
        <v>43.77016007117512</v>
      </c>
      <c r="AR39">
        <v>12.11179942391985</v>
      </c>
      <c r="AS39">
        <v>7.3199504971822167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44.685246986308258</v>
      </c>
      <c r="BB39">
        <f t="shared" si="0"/>
        <v>1024.3398005330289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510.7745261191464</v>
      </c>
      <c r="L40">
        <v>9.4342256141382386</v>
      </c>
      <c r="M40">
        <v>62.722903715224433</v>
      </c>
      <c r="N40">
        <v>51.200254048761366</v>
      </c>
      <c r="O40">
        <v>72.246333250633072</v>
      </c>
      <c r="P40">
        <v>24.28658967978264</v>
      </c>
      <c r="Q40">
        <v>9.4629296006485131</v>
      </c>
      <c r="R40">
        <v>18.317349481153258</v>
      </c>
      <c r="S40">
        <v>11.429049315541247</v>
      </c>
      <c r="T40">
        <v>0</v>
      </c>
      <c r="U40">
        <v>51.711335852179502</v>
      </c>
      <c r="V40">
        <v>7.9616239261703399</v>
      </c>
      <c r="W40">
        <v>19.172375608763723</v>
      </c>
      <c r="X40">
        <v>43.154158278051213</v>
      </c>
      <c r="Y40">
        <v>0</v>
      </c>
      <c r="Z40">
        <v>2.8760257082028802</v>
      </c>
      <c r="AA40">
        <v>0</v>
      </c>
      <c r="AB40">
        <v>5.8074529403047368</v>
      </c>
      <c r="AC40">
        <v>4.2991820977875177</v>
      </c>
      <c r="AD40">
        <v>0</v>
      </c>
      <c r="AE40">
        <v>7.2951113249843456</v>
      </c>
      <c r="AF40">
        <v>12.401702640054271</v>
      </c>
      <c r="AG40">
        <v>30.567179426528909</v>
      </c>
      <c r="AH40">
        <v>8.8169943410561462</v>
      </c>
      <c r="AI40">
        <v>0</v>
      </c>
      <c r="AJ40">
        <v>0</v>
      </c>
      <c r="AK40">
        <v>23.397509099561677</v>
      </c>
      <c r="AL40">
        <v>1.9055874174756091</v>
      </c>
      <c r="AM40">
        <v>0</v>
      </c>
      <c r="AN40">
        <v>0</v>
      </c>
      <c r="AO40">
        <v>0</v>
      </c>
      <c r="AP40">
        <v>0.78700358922980584</v>
      </c>
      <c r="AQ40">
        <v>43.77016007117512</v>
      </c>
      <c r="AR40">
        <v>2.9068320450845331</v>
      </c>
      <c r="AS40">
        <v>4.6044848866624921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43.52671118727298</v>
      </c>
      <c r="BB40">
        <f t="shared" si="0"/>
        <v>997.78216889102885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510.7745261191464</v>
      </c>
      <c r="L41">
        <v>9.4342256141382386</v>
      </c>
      <c r="M41">
        <v>62.722903715224433</v>
      </c>
      <c r="N41">
        <v>51.200254048761366</v>
      </c>
      <c r="O41">
        <v>72.246333250633072</v>
      </c>
      <c r="P41">
        <v>24.28658967978264</v>
      </c>
      <c r="Q41">
        <v>9.4629296006485131</v>
      </c>
      <c r="R41">
        <v>18.317349481153258</v>
      </c>
      <c r="S41">
        <v>11.429049315541247</v>
      </c>
      <c r="T41">
        <v>0</v>
      </c>
      <c r="U41">
        <v>51.711335852179502</v>
      </c>
      <c r="V41">
        <v>7.9616239261703399</v>
      </c>
      <c r="W41">
        <v>18.910946597337286</v>
      </c>
      <c r="X41">
        <v>43.154158278051213</v>
      </c>
      <c r="Y41">
        <v>0</v>
      </c>
      <c r="Z41">
        <v>2.8760257082028802</v>
      </c>
      <c r="AA41">
        <v>0</v>
      </c>
      <c r="AB41">
        <v>5.8074529403047368</v>
      </c>
      <c r="AC41">
        <v>0</v>
      </c>
      <c r="AD41">
        <v>0</v>
      </c>
      <c r="AE41">
        <v>3.305597438113129</v>
      </c>
      <c r="AF41">
        <v>12.401702640054271</v>
      </c>
      <c r="AG41">
        <v>30.567179426528909</v>
      </c>
      <c r="AH41">
        <v>8.8169943410561462</v>
      </c>
      <c r="AI41">
        <v>0</v>
      </c>
      <c r="AJ41">
        <v>0</v>
      </c>
      <c r="AK41">
        <v>23.397509099561677</v>
      </c>
      <c r="AL41">
        <v>1.9055874174756091</v>
      </c>
      <c r="AM41">
        <v>0</v>
      </c>
      <c r="AN41">
        <v>0</v>
      </c>
      <c r="AO41">
        <v>0</v>
      </c>
      <c r="AP41">
        <v>0.78700358922980584</v>
      </c>
      <c r="AQ41">
        <v>43.77016007117512</v>
      </c>
      <c r="AR41">
        <v>2.9068320450845331</v>
      </c>
      <c r="AS41">
        <v>4.4864211246086407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43.16438089718276</v>
      </c>
      <c r="BB41">
        <f t="shared" si="0"/>
        <v>989.4763104229803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510.7745261191464</v>
      </c>
      <c r="L42">
        <v>9.4342256141382386</v>
      </c>
      <c r="M42">
        <v>62.722903715224433</v>
      </c>
      <c r="N42">
        <v>51.200254048761366</v>
      </c>
      <c r="O42">
        <v>72.246333250633072</v>
      </c>
      <c r="P42">
        <v>24.28658967978264</v>
      </c>
      <c r="Q42">
        <v>9.4629296006485131</v>
      </c>
      <c r="R42">
        <v>18.317349481153258</v>
      </c>
      <c r="S42">
        <v>11.429049315541247</v>
      </c>
      <c r="T42">
        <v>0</v>
      </c>
      <c r="U42">
        <v>51.711335852179502</v>
      </c>
      <c r="V42">
        <v>7.9616239261703399</v>
      </c>
      <c r="W42">
        <v>18.910946597337286</v>
      </c>
      <c r="X42">
        <v>43.154158278051213</v>
      </c>
      <c r="Y42">
        <v>0</v>
      </c>
      <c r="Z42">
        <v>2.8760257082028802</v>
      </c>
      <c r="AA42">
        <v>0</v>
      </c>
      <c r="AB42">
        <v>5.8074529403047368</v>
      </c>
      <c r="AC42">
        <v>0</v>
      </c>
      <c r="AD42">
        <v>0</v>
      </c>
      <c r="AE42">
        <v>0</v>
      </c>
      <c r="AF42">
        <v>12.401702640054271</v>
      </c>
      <c r="AG42">
        <v>30.567179426528909</v>
      </c>
      <c r="AH42">
        <v>0</v>
      </c>
      <c r="AI42">
        <v>0</v>
      </c>
      <c r="AJ42">
        <v>0</v>
      </c>
      <c r="AK42">
        <v>23.397509099561677</v>
      </c>
      <c r="AL42">
        <v>1.9055874174756091</v>
      </c>
      <c r="AM42">
        <v>0</v>
      </c>
      <c r="AN42">
        <v>0</v>
      </c>
      <c r="AO42">
        <v>0</v>
      </c>
      <c r="AP42">
        <v>0.78700358922980584</v>
      </c>
      <c r="AQ42">
        <v>43.77016007117512</v>
      </c>
      <c r="AR42">
        <v>2.9068320450845331</v>
      </c>
      <c r="AS42">
        <v>4.4864211246086407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42.6576565608135</v>
      </c>
      <c r="BB42">
        <f t="shared" si="0"/>
        <v>977.86044298018055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510.7745261191464</v>
      </c>
      <c r="L43">
        <v>9.4342256141382386</v>
      </c>
      <c r="M43">
        <v>62.722903715224433</v>
      </c>
      <c r="N43">
        <v>51.200254048761366</v>
      </c>
      <c r="O43">
        <v>72.246333250633072</v>
      </c>
      <c r="P43">
        <v>24.28658967978264</v>
      </c>
      <c r="Q43">
        <v>9.4629296006485131</v>
      </c>
      <c r="R43">
        <v>18.317349481153258</v>
      </c>
      <c r="S43">
        <v>11.429049315541247</v>
      </c>
      <c r="T43">
        <v>0</v>
      </c>
      <c r="U43">
        <v>51.711335852179502</v>
      </c>
      <c r="V43">
        <v>7.9616239261703399</v>
      </c>
      <c r="W43">
        <v>18.37765183784434</v>
      </c>
      <c r="X43">
        <v>43.154158278051213</v>
      </c>
      <c r="Y43">
        <v>0</v>
      </c>
      <c r="Z43">
        <v>0.4827166437069505</v>
      </c>
      <c r="AA43">
        <v>0</v>
      </c>
      <c r="AB43">
        <v>1.4814930697140472</v>
      </c>
      <c r="AC43">
        <v>0</v>
      </c>
      <c r="AD43">
        <v>0</v>
      </c>
      <c r="AE43">
        <v>0</v>
      </c>
      <c r="AF43">
        <v>12.401702640054271</v>
      </c>
      <c r="AG43">
        <v>30.567179426528909</v>
      </c>
      <c r="AH43">
        <v>0</v>
      </c>
      <c r="AI43">
        <v>0</v>
      </c>
      <c r="AJ43">
        <v>0</v>
      </c>
      <c r="AK43">
        <v>23.397509099561677</v>
      </c>
      <c r="AL43">
        <v>1.9055874174756091</v>
      </c>
      <c r="AM43">
        <v>0</v>
      </c>
      <c r="AN43">
        <v>0</v>
      </c>
      <c r="AO43">
        <v>0</v>
      </c>
      <c r="AP43">
        <v>0.78700358922980584</v>
      </c>
      <c r="AQ43">
        <v>43.77016007117512</v>
      </c>
      <c r="AR43">
        <v>2.9068320450845331</v>
      </c>
      <c r="AS43">
        <v>4.4864211246086407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42.354499398380078</v>
      </c>
      <c r="BB43">
        <f t="shared" si="0"/>
        <v>970.91103644803434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510.7745261191464</v>
      </c>
      <c r="L44">
        <v>9.4342256141382386</v>
      </c>
      <c r="M44">
        <v>62.722903715224433</v>
      </c>
      <c r="N44">
        <v>51.200254048761366</v>
      </c>
      <c r="O44">
        <v>72.246333250633072</v>
      </c>
      <c r="P44">
        <v>24.28658967978264</v>
      </c>
      <c r="Q44">
        <v>9.4629296006485131</v>
      </c>
      <c r="R44">
        <v>18.317349481153258</v>
      </c>
      <c r="S44">
        <v>11.429049315541247</v>
      </c>
      <c r="T44">
        <v>0</v>
      </c>
      <c r="U44">
        <v>51.711335852179502</v>
      </c>
      <c r="V44">
        <v>7.9616239261703399</v>
      </c>
      <c r="W44">
        <v>18.37765183784434</v>
      </c>
      <c r="X44">
        <v>43.154158278051213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12.401702640054271</v>
      </c>
      <c r="AG44">
        <v>30.567179426528909</v>
      </c>
      <c r="AH44">
        <v>0</v>
      </c>
      <c r="AI44">
        <v>0</v>
      </c>
      <c r="AJ44">
        <v>0</v>
      </c>
      <c r="AK44">
        <v>23.397509099561677</v>
      </c>
      <c r="AL44">
        <v>1.9055874174756091</v>
      </c>
      <c r="AM44">
        <v>0</v>
      </c>
      <c r="AN44">
        <v>0</v>
      </c>
      <c r="AO44">
        <v>0</v>
      </c>
      <c r="AP44">
        <v>0.78700358922980584</v>
      </c>
      <c r="AQ44">
        <v>43.77016007117512</v>
      </c>
      <c r="AR44">
        <v>12.11179942391985</v>
      </c>
      <c r="AS44">
        <v>4.4864211246086407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42.657163068794397</v>
      </c>
      <c r="BB44">
        <f t="shared" si="0"/>
        <v>977.84913044303437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510.7745261191464</v>
      </c>
      <c r="L45">
        <v>9.4342256141382386</v>
      </c>
      <c r="M45">
        <v>62.722903715224433</v>
      </c>
      <c r="N45">
        <v>51.200254048761366</v>
      </c>
      <c r="O45">
        <v>72.246333250633072</v>
      </c>
      <c r="P45">
        <v>24.28658967978264</v>
      </c>
      <c r="Q45">
        <v>9.4629296006485131</v>
      </c>
      <c r="R45">
        <v>18.317349481153258</v>
      </c>
      <c r="S45">
        <v>11.429049315541247</v>
      </c>
      <c r="T45">
        <v>0</v>
      </c>
      <c r="U45">
        <v>51.711335852179502</v>
      </c>
      <c r="V45">
        <v>7.9616239261703399</v>
      </c>
      <c r="W45">
        <v>18.116222290107043</v>
      </c>
      <c r="X45">
        <v>43.154158278051213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12.401702640054271</v>
      </c>
      <c r="AG45">
        <v>30.567179426528909</v>
      </c>
      <c r="AH45">
        <v>0</v>
      </c>
      <c r="AI45">
        <v>0</v>
      </c>
      <c r="AJ45">
        <v>0</v>
      </c>
      <c r="AK45">
        <v>23.397509099561677</v>
      </c>
      <c r="AL45">
        <v>1.9055874174756091</v>
      </c>
      <c r="AM45">
        <v>0</v>
      </c>
      <c r="AN45">
        <v>0</v>
      </c>
      <c r="AO45">
        <v>0</v>
      </c>
      <c r="AP45">
        <v>0.78700358922980584</v>
      </c>
      <c r="AQ45">
        <v>32.827619878104777</v>
      </c>
      <c r="AR45">
        <v>12.11179942391985</v>
      </c>
      <c r="AS45">
        <v>4.4864211246086407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42.188837133628631</v>
      </c>
      <c r="BB45">
        <f t="shared" si="0"/>
        <v>967.11348663739238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510.7745261191464</v>
      </c>
      <c r="L46">
        <v>9.4342256141382386</v>
      </c>
      <c r="M46">
        <v>62.722903715224433</v>
      </c>
      <c r="N46">
        <v>51.200254048761366</v>
      </c>
      <c r="O46">
        <v>72.246333250633072</v>
      </c>
      <c r="P46">
        <v>24.28658967978264</v>
      </c>
      <c r="Q46">
        <v>9.4629296006485131</v>
      </c>
      <c r="R46">
        <v>18.317349481153258</v>
      </c>
      <c r="S46">
        <v>11.429049315541247</v>
      </c>
      <c r="T46">
        <v>0</v>
      </c>
      <c r="U46">
        <v>51.711335852179502</v>
      </c>
      <c r="V46">
        <v>7.9616239261703399</v>
      </c>
      <c r="W46">
        <v>18.116222290107043</v>
      </c>
      <c r="X46">
        <v>43.154158278051213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12.401702640054271</v>
      </c>
      <c r="AG46">
        <v>30.567179426528909</v>
      </c>
      <c r="AH46">
        <v>0</v>
      </c>
      <c r="AI46">
        <v>0</v>
      </c>
      <c r="AJ46">
        <v>0</v>
      </c>
      <c r="AK46">
        <v>23.397509099561677</v>
      </c>
      <c r="AL46">
        <v>1.9055874174756091</v>
      </c>
      <c r="AM46">
        <v>0</v>
      </c>
      <c r="AN46">
        <v>0</v>
      </c>
      <c r="AO46">
        <v>0</v>
      </c>
      <c r="AP46">
        <v>0.78700358922980584</v>
      </c>
      <c r="AQ46">
        <v>21.707872979336258</v>
      </c>
      <c r="AR46">
        <v>2.9068320450845331</v>
      </c>
      <c r="AS46">
        <v>4.4864211246086407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41.339264076824797</v>
      </c>
      <c r="BB46">
        <f t="shared" si="0"/>
        <v>947.63834541659253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510.7745261191464</v>
      </c>
      <c r="L47">
        <v>9.4342256141382386</v>
      </c>
      <c r="M47">
        <v>62.722903715224433</v>
      </c>
      <c r="N47">
        <v>51.200254048761366</v>
      </c>
      <c r="O47">
        <v>72.246333250633072</v>
      </c>
      <c r="P47">
        <v>24.28658967978264</v>
      </c>
      <c r="Q47">
        <v>9.4629296006485131</v>
      </c>
      <c r="R47">
        <v>18.317349481153258</v>
      </c>
      <c r="S47">
        <v>11.429049315541247</v>
      </c>
      <c r="T47">
        <v>0</v>
      </c>
      <c r="U47">
        <v>51.711335852179502</v>
      </c>
      <c r="V47">
        <v>7.9616239261703399</v>
      </c>
      <c r="W47">
        <v>18.116222290107043</v>
      </c>
      <c r="X47">
        <v>43.154158278051213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12.401702640054271</v>
      </c>
      <c r="AG47">
        <v>30.567179426528909</v>
      </c>
      <c r="AH47">
        <v>0</v>
      </c>
      <c r="AI47">
        <v>0</v>
      </c>
      <c r="AJ47">
        <v>0</v>
      </c>
      <c r="AK47">
        <v>23.397509099561677</v>
      </c>
      <c r="AL47">
        <v>1.9055874174756091</v>
      </c>
      <c r="AM47">
        <v>0</v>
      </c>
      <c r="AN47">
        <v>0</v>
      </c>
      <c r="AO47">
        <v>0</v>
      </c>
      <c r="AP47">
        <v>0.78700358922980584</v>
      </c>
      <c r="AQ47">
        <v>21.707872979336258</v>
      </c>
      <c r="AR47">
        <v>1.4534160225422665</v>
      </c>
      <c r="AS47">
        <v>4.4864211246086407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41.27851128708253</v>
      </c>
      <c r="BB47">
        <f t="shared" si="0"/>
        <v>946.24568218379238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510.7745261191464</v>
      </c>
      <c r="L48">
        <v>9.4342256141382386</v>
      </c>
      <c r="M48">
        <v>62.722903715224433</v>
      </c>
      <c r="N48">
        <v>51.200254048761366</v>
      </c>
      <c r="O48">
        <v>72.246333250633072</v>
      </c>
      <c r="P48">
        <v>24.28658967978264</v>
      </c>
      <c r="Q48">
        <v>9.4629296006485131</v>
      </c>
      <c r="R48">
        <v>18.317349481153258</v>
      </c>
      <c r="S48">
        <v>11.429049315541247</v>
      </c>
      <c r="T48">
        <v>0</v>
      </c>
      <c r="U48">
        <v>51.711335852179502</v>
      </c>
      <c r="V48">
        <v>7.9616239261703399</v>
      </c>
      <c r="W48">
        <v>18.116222290107043</v>
      </c>
      <c r="X48">
        <v>43.154158278051213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12.401702640054271</v>
      </c>
      <c r="AG48">
        <v>30.567179426528909</v>
      </c>
      <c r="AH48">
        <v>0</v>
      </c>
      <c r="AI48">
        <v>0</v>
      </c>
      <c r="AJ48">
        <v>0</v>
      </c>
      <c r="AK48">
        <v>23.397509099561677</v>
      </c>
      <c r="AL48">
        <v>1.9055874174756091</v>
      </c>
      <c r="AM48">
        <v>0</v>
      </c>
      <c r="AN48">
        <v>0</v>
      </c>
      <c r="AO48">
        <v>0</v>
      </c>
      <c r="AP48">
        <v>0.78700358922980584</v>
      </c>
      <c r="AQ48">
        <v>20.423121032769778</v>
      </c>
      <c r="AR48">
        <v>1.4534160225422665</v>
      </c>
      <c r="AS48">
        <v>4.4864211246086407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41.224808655716053</v>
      </c>
      <c r="BB48">
        <f t="shared" si="0"/>
        <v>945.01463286859246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510.7745261191464</v>
      </c>
      <c r="L49">
        <v>9.4342256141382386</v>
      </c>
      <c r="M49">
        <v>62.722903715224433</v>
      </c>
      <c r="N49">
        <v>51.200254048761366</v>
      </c>
      <c r="O49">
        <v>72.246333250633072</v>
      </c>
      <c r="P49">
        <v>24.28658967978264</v>
      </c>
      <c r="Q49">
        <v>9.4629296006485131</v>
      </c>
      <c r="R49">
        <v>18.317349481153258</v>
      </c>
      <c r="S49">
        <v>11.429049315541247</v>
      </c>
      <c r="T49">
        <v>0</v>
      </c>
      <c r="U49">
        <v>51.711335852179502</v>
      </c>
      <c r="V49">
        <v>7.9616239261703399</v>
      </c>
      <c r="W49">
        <v>17.844357607146684</v>
      </c>
      <c r="X49">
        <v>43.154158278051213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12.401702640054271</v>
      </c>
      <c r="AG49">
        <v>30.567179426528909</v>
      </c>
      <c r="AH49">
        <v>0</v>
      </c>
      <c r="AI49">
        <v>0</v>
      </c>
      <c r="AJ49">
        <v>0</v>
      </c>
      <c r="AK49">
        <v>23.397509099561677</v>
      </c>
      <c r="AL49">
        <v>1.9055874174756091</v>
      </c>
      <c r="AM49">
        <v>0</v>
      </c>
      <c r="AN49">
        <v>0</v>
      </c>
      <c r="AO49">
        <v>0</v>
      </c>
      <c r="AP49">
        <v>0.78700358922980584</v>
      </c>
      <c r="AQ49">
        <v>10.632427581715715</v>
      </c>
      <c r="AR49">
        <v>2.9068320450845331</v>
      </c>
      <c r="AS49">
        <v>4.7225486487163426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40.874816645964216</v>
      </c>
      <c r="BB49">
        <f t="shared" si="0"/>
        <v>936.99161029097979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510.7745261191464</v>
      </c>
      <c r="L50">
        <v>9.4342256141382386</v>
      </c>
      <c r="M50">
        <v>62.722903715224433</v>
      </c>
      <c r="N50">
        <v>51.200254048761366</v>
      </c>
      <c r="O50">
        <v>72.246333250633072</v>
      </c>
      <c r="P50">
        <v>24.28658967978264</v>
      </c>
      <c r="Q50">
        <v>9.4629296006485131</v>
      </c>
      <c r="R50">
        <v>18.317349481153258</v>
      </c>
      <c r="S50">
        <v>11.429049315541247</v>
      </c>
      <c r="T50">
        <v>0</v>
      </c>
      <c r="U50">
        <v>51.711335852179502</v>
      </c>
      <c r="V50">
        <v>7.9616239261703399</v>
      </c>
      <c r="W50">
        <v>17.844357607146684</v>
      </c>
      <c r="X50">
        <v>43.154158278051213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12.401702640054271</v>
      </c>
      <c r="AG50">
        <v>30.567179426528909</v>
      </c>
      <c r="AH50">
        <v>0</v>
      </c>
      <c r="AI50">
        <v>0</v>
      </c>
      <c r="AJ50">
        <v>0</v>
      </c>
      <c r="AK50">
        <v>23.397509099561677</v>
      </c>
      <c r="AL50">
        <v>1.9055874174756091</v>
      </c>
      <c r="AM50">
        <v>0</v>
      </c>
      <c r="AN50">
        <v>0</v>
      </c>
      <c r="AO50">
        <v>0</v>
      </c>
      <c r="AP50">
        <v>0.67457443957420171</v>
      </c>
      <c r="AQ50">
        <v>0</v>
      </c>
      <c r="AR50">
        <v>2.9068320450845331</v>
      </c>
      <c r="AS50">
        <v>4.7225486487163426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40.425681634592905</v>
      </c>
      <c r="BB50">
        <f t="shared" si="0"/>
        <v>926.69588857097983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510.7745261191464</v>
      </c>
      <c r="L51">
        <v>9.4342256141382386</v>
      </c>
      <c r="M51">
        <v>62.722903715224433</v>
      </c>
      <c r="N51">
        <v>51.200254048761366</v>
      </c>
      <c r="O51">
        <v>72.246333250633072</v>
      </c>
      <c r="P51">
        <v>24.28658967978264</v>
      </c>
      <c r="Q51">
        <v>9.4629296006485131</v>
      </c>
      <c r="R51">
        <v>18.317349481153258</v>
      </c>
      <c r="S51">
        <v>11.429049315541247</v>
      </c>
      <c r="T51">
        <v>0</v>
      </c>
      <c r="U51">
        <v>51.711335852179502</v>
      </c>
      <c r="V51">
        <v>7.9616239261703399</v>
      </c>
      <c r="W51">
        <v>17.844357607146684</v>
      </c>
      <c r="X51">
        <v>43.154158278051213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6.2008516741807558</v>
      </c>
      <c r="AG51">
        <v>30.567179426528909</v>
      </c>
      <c r="AH51">
        <v>0</v>
      </c>
      <c r="AI51">
        <v>0</v>
      </c>
      <c r="AJ51">
        <v>0</v>
      </c>
      <c r="AK51">
        <v>23.397509099561677</v>
      </c>
      <c r="AL51">
        <v>1.9055874174756091</v>
      </c>
      <c r="AM51">
        <v>0</v>
      </c>
      <c r="AN51">
        <v>0</v>
      </c>
      <c r="AO51">
        <v>0</v>
      </c>
      <c r="AP51">
        <v>0.78700358922980584</v>
      </c>
      <c r="AQ51">
        <v>0</v>
      </c>
      <c r="AR51">
        <v>2.9068320450845331</v>
      </c>
      <c r="AS51">
        <v>5.3128670006261736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40.195860909784813</v>
      </c>
      <c r="BB51">
        <f t="shared" si="0"/>
        <v>921.4276058314797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510.7745261191464</v>
      </c>
      <c r="L52">
        <v>9.4342256141382386</v>
      </c>
      <c r="M52">
        <v>62.722903715224433</v>
      </c>
      <c r="N52">
        <v>51.200254048761366</v>
      </c>
      <c r="O52">
        <v>72.246333250633072</v>
      </c>
      <c r="P52">
        <v>24.28658967978264</v>
      </c>
      <c r="Q52">
        <v>9.4629296006485131</v>
      </c>
      <c r="R52">
        <v>18.317349481153258</v>
      </c>
      <c r="S52">
        <v>11.429049315541247</v>
      </c>
      <c r="T52">
        <v>0</v>
      </c>
      <c r="U52">
        <v>51.711335852179502</v>
      </c>
      <c r="V52">
        <v>7.9616239261703399</v>
      </c>
      <c r="W52">
        <v>17.844357607146684</v>
      </c>
      <c r="X52">
        <v>43.154158278051213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6.2008516741807558</v>
      </c>
      <c r="AG52">
        <v>30.567179426528909</v>
      </c>
      <c r="AH52">
        <v>0</v>
      </c>
      <c r="AI52">
        <v>0</v>
      </c>
      <c r="AJ52">
        <v>0</v>
      </c>
      <c r="AK52">
        <v>23.397509099561677</v>
      </c>
      <c r="AL52">
        <v>1.9055874174756091</v>
      </c>
      <c r="AM52">
        <v>0</v>
      </c>
      <c r="AN52">
        <v>0</v>
      </c>
      <c r="AO52">
        <v>0</v>
      </c>
      <c r="AP52">
        <v>0.78700358922980584</v>
      </c>
      <c r="AQ52">
        <v>0</v>
      </c>
      <c r="AR52">
        <v>2.9068320450845331</v>
      </c>
      <c r="AS52">
        <v>5.3128670006261736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40.195860909784813</v>
      </c>
      <c r="BB52">
        <f t="shared" si="0"/>
        <v>921.4276058314797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510.7745261191464</v>
      </c>
      <c r="L53">
        <v>9.4342256141382386</v>
      </c>
      <c r="M53">
        <v>62.722903715224433</v>
      </c>
      <c r="N53">
        <v>51.200254048761366</v>
      </c>
      <c r="O53">
        <v>72.246333250633072</v>
      </c>
      <c r="P53">
        <v>24.28658967978264</v>
      </c>
      <c r="Q53">
        <v>9.4629296006485131</v>
      </c>
      <c r="R53">
        <v>18.317349481153258</v>
      </c>
      <c r="S53">
        <v>11.429049315541247</v>
      </c>
      <c r="T53">
        <v>0</v>
      </c>
      <c r="U53">
        <v>51.711335852179502</v>
      </c>
      <c r="V53">
        <v>7.9616239261703399</v>
      </c>
      <c r="W53">
        <v>17.441141871039729</v>
      </c>
      <c r="X53">
        <v>43.154158278051213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6.2008516741807558</v>
      </c>
      <c r="AG53">
        <v>30.567179426528909</v>
      </c>
      <c r="AH53">
        <v>0</v>
      </c>
      <c r="AI53">
        <v>0</v>
      </c>
      <c r="AJ53">
        <v>0</v>
      </c>
      <c r="AK53">
        <v>23.397509099561677</v>
      </c>
      <c r="AL53">
        <v>1.9055874174756091</v>
      </c>
      <c r="AM53">
        <v>0</v>
      </c>
      <c r="AN53">
        <v>0</v>
      </c>
      <c r="AO53">
        <v>0</v>
      </c>
      <c r="AP53">
        <v>0.78700358922980584</v>
      </c>
      <c r="AQ53">
        <v>0</v>
      </c>
      <c r="AR53">
        <v>12.11179942391985</v>
      </c>
      <c r="AS53">
        <v>5.3128670006261736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40.563774128450859</v>
      </c>
      <c r="BB53">
        <f t="shared" si="0"/>
        <v>929.86144425554198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510.7745261191464</v>
      </c>
      <c r="L54">
        <v>9.4342256141382386</v>
      </c>
      <c r="M54">
        <v>62.722903715224433</v>
      </c>
      <c r="N54">
        <v>51.200254048761366</v>
      </c>
      <c r="O54">
        <v>72.246333250633072</v>
      </c>
      <c r="P54">
        <v>24.28658967978264</v>
      </c>
      <c r="Q54">
        <v>9.4629296006485131</v>
      </c>
      <c r="R54">
        <v>18.317349481153258</v>
      </c>
      <c r="S54">
        <v>11.429049315541247</v>
      </c>
      <c r="T54">
        <v>0</v>
      </c>
      <c r="U54">
        <v>51.711335852179502</v>
      </c>
      <c r="V54">
        <v>7.9616239261703399</v>
      </c>
      <c r="W54">
        <v>17.441141871039729</v>
      </c>
      <c r="X54">
        <v>43.154158278051213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6.2008516741807558</v>
      </c>
      <c r="AG54">
        <v>30.567179426528909</v>
      </c>
      <c r="AH54">
        <v>0</v>
      </c>
      <c r="AI54">
        <v>0</v>
      </c>
      <c r="AJ54">
        <v>0</v>
      </c>
      <c r="AK54">
        <v>23.397509099561677</v>
      </c>
      <c r="AL54">
        <v>1.9055874174756091</v>
      </c>
      <c r="AM54">
        <v>0</v>
      </c>
      <c r="AN54">
        <v>0</v>
      </c>
      <c r="AO54">
        <v>0</v>
      </c>
      <c r="AP54">
        <v>0.78700358922980584</v>
      </c>
      <c r="AQ54">
        <v>0</v>
      </c>
      <c r="AR54">
        <v>12.11179942391985</v>
      </c>
      <c r="AS54">
        <v>5.3128670006261736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40.563774128450859</v>
      </c>
      <c r="BB54">
        <f t="shared" si="0"/>
        <v>929.86144425554198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510.7745261191464</v>
      </c>
      <c r="L55">
        <v>9.4342256141382386</v>
      </c>
      <c r="M55">
        <v>62.722903715224433</v>
      </c>
      <c r="N55">
        <v>51.200254048761366</v>
      </c>
      <c r="O55">
        <v>72.246333250633072</v>
      </c>
      <c r="P55">
        <v>24.28658967978264</v>
      </c>
      <c r="Q55">
        <v>9.4629296006485131</v>
      </c>
      <c r="R55">
        <v>18.317349481153258</v>
      </c>
      <c r="S55">
        <v>11.429049315541247</v>
      </c>
      <c r="T55">
        <v>0</v>
      </c>
      <c r="U55">
        <v>51.711335852179502</v>
      </c>
      <c r="V55">
        <v>7.9616239261703399</v>
      </c>
      <c r="W55">
        <v>17.441141871039729</v>
      </c>
      <c r="X55">
        <v>43.154158278051213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6.2008516741807558</v>
      </c>
      <c r="AG55">
        <v>30.567179426528909</v>
      </c>
      <c r="AH55">
        <v>0</v>
      </c>
      <c r="AI55">
        <v>0</v>
      </c>
      <c r="AJ55">
        <v>0</v>
      </c>
      <c r="AK55">
        <v>23.397509099561677</v>
      </c>
      <c r="AL55">
        <v>1.9055874174756091</v>
      </c>
      <c r="AM55">
        <v>0</v>
      </c>
      <c r="AN55">
        <v>0</v>
      </c>
      <c r="AO55">
        <v>0</v>
      </c>
      <c r="AP55">
        <v>2.4734399173450221</v>
      </c>
      <c r="AQ55">
        <v>0</v>
      </c>
      <c r="AR55">
        <v>2.9068320450845331</v>
      </c>
      <c r="AS55">
        <v>5.3128670006261736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40.24949953053077</v>
      </c>
      <c r="BB55">
        <f t="shared" si="0"/>
        <v>922.65718780274199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510.7745261191464</v>
      </c>
      <c r="L56">
        <v>9.4342256141382386</v>
      </c>
      <c r="M56">
        <v>62.722903715224433</v>
      </c>
      <c r="N56">
        <v>51.200254048761366</v>
      </c>
      <c r="O56">
        <v>72.246333250633072</v>
      </c>
      <c r="P56">
        <v>24.28658967978264</v>
      </c>
      <c r="Q56">
        <v>9.4629296006485131</v>
      </c>
      <c r="R56">
        <v>18.317349481153258</v>
      </c>
      <c r="S56">
        <v>11.429049315541247</v>
      </c>
      <c r="T56">
        <v>0</v>
      </c>
      <c r="U56">
        <v>51.711335852179502</v>
      </c>
      <c r="V56">
        <v>7.9616239261703399</v>
      </c>
      <c r="W56">
        <v>17.441141871039729</v>
      </c>
      <c r="X56">
        <v>43.154158278051213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6.2008516741807558</v>
      </c>
      <c r="AG56">
        <v>30.567179426528909</v>
      </c>
      <c r="AH56">
        <v>0</v>
      </c>
      <c r="AI56">
        <v>0</v>
      </c>
      <c r="AJ56">
        <v>0</v>
      </c>
      <c r="AK56">
        <v>23.397509099561677</v>
      </c>
      <c r="AL56">
        <v>1.9055874174756091</v>
      </c>
      <c r="AM56">
        <v>0</v>
      </c>
      <c r="AN56">
        <v>0</v>
      </c>
      <c r="AO56">
        <v>0</v>
      </c>
      <c r="AP56">
        <v>2.4734399173450221</v>
      </c>
      <c r="AQ56">
        <v>0</v>
      </c>
      <c r="AR56">
        <v>1.4534160225422665</v>
      </c>
      <c r="AS56">
        <v>5.3128670006261736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40.188746740788503</v>
      </c>
      <c r="BB56">
        <f t="shared" si="0"/>
        <v>921.26452456994195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510.7745261191464</v>
      </c>
      <c r="L57">
        <v>9.0064944305463417</v>
      </c>
      <c r="M57">
        <v>62.722903715224433</v>
      </c>
      <c r="N57">
        <v>51.200254048761366</v>
      </c>
      <c r="O57">
        <v>72.246333250633072</v>
      </c>
      <c r="P57">
        <v>24.28658967978264</v>
      </c>
      <c r="Q57">
        <v>9.4629296006485131</v>
      </c>
      <c r="R57">
        <v>18.317349481153258</v>
      </c>
      <c r="S57">
        <v>11.429049315541247</v>
      </c>
      <c r="T57">
        <v>0</v>
      </c>
      <c r="U57">
        <v>51.711335852179502</v>
      </c>
      <c r="V57">
        <v>7.9616239261703399</v>
      </c>
      <c r="W57">
        <v>17.441141871039729</v>
      </c>
      <c r="X57">
        <v>43.154158278051213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6.2008516741807558</v>
      </c>
      <c r="AG57">
        <v>30.567179426528909</v>
      </c>
      <c r="AH57">
        <v>0</v>
      </c>
      <c r="AI57">
        <v>0</v>
      </c>
      <c r="AJ57">
        <v>0</v>
      </c>
      <c r="AK57">
        <v>23.397509099561677</v>
      </c>
      <c r="AL57">
        <v>1.9055874174756091</v>
      </c>
      <c r="AM57">
        <v>0</v>
      </c>
      <c r="AN57">
        <v>0</v>
      </c>
      <c r="AO57">
        <v>0</v>
      </c>
      <c r="AP57">
        <v>2.4734399173450221</v>
      </c>
      <c r="AQ57">
        <v>0</v>
      </c>
      <c r="AR57">
        <v>3.8757759073262368</v>
      </c>
      <c r="AS57">
        <v>5.3128670006261736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40.272122220498318</v>
      </c>
      <c r="BB57">
        <f t="shared" si="0"/>
        <v>923.17577779142414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510.7745261191464</v>
      </c>
      <c r="L58">
        <v>9.0065304640840012</v>
      </c>
      <c r="M58">
        <v>62.722903715224433</v>
      </c>
      <c r="N58">
        <v>51.200254048761366</v>
      </c>
      <c r="O58">
        <v>72.246333250633072</v>
      </c>
      <c r="P58">
        <v>24.28658967978264</v>
      </c>
      <c r="Q58">
        <v>9.4629296006485131</v>
      </c>
      <c r="R58">
        <v>18.317349481153258</v>
      </c>
      <c r="S58">
        <v>11.429049315541247</v>
      </c>
      <c r="T58">
        <v>0</v>
      </c>
      <c r="U58">
        <v>51.711335852179502</v>
      </c>
      <c r="V58">
        <v>7.9616239261703399</v>
      </c>
      <c r="W58">
        <v>17.441141871039729</v>
      </c>
      <c r="X58">
        <v>43.154158278051213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6.2008516741807558</v>
      </c>
      <c r="AG58">
        <v>30.567179426528909</v>
      </c>
      <c r="AH58">
        <v>0</v>
      </c>
      <c r="AI58">
        <v>0</v>
      </c>
      <c r="AJ58">
        <v>0</v>
      </c>
      <c r="AK58">
        <v>23.397509099561677</v>
      </c>
      <c r="AL58">
        <v>1.9055874174756091</v>
      </c>
      <c r="AM58">
        <v>0</v>
      </c>
      <c r="AN58">
        <v>0</v>
      </c>
      <c r="AO58">
        <v>0</v>
      </c>
      <c r="AP58">
        <v>2.4734399173450221</v>
      </c>
      <c r="AQ58">
        <v>0</v>
      </c>
      <c r="AR58">
        <v>3.8757759073262368</v>
      </c>
      <c r="AS58">
        <v>5.3128670006261736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40.272123726700201</v>
      </c>
      <c r="BB58">
        <f t="shared" si="0"/>
        <v>923.17581231875999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510.7745261191464</v>
      </c>
      <c r="L59">
        <v>9.0065141177453327</v>
      </c>
      <c r="M59">
        <v>62.722903715224433</v>
      </c>
      <c r="N59">
        <v>51.200254048761366</v>
      </c>
      <c r="O59">
        <v>72.246333250633072</v>
      </c>
      <c r="P59">
        <v>24.28658967978264</v>
      </c>
      <c r="Q59">
        <v>9.4629296006485131</v>
      </c>
      <c r="R59">
        <v>18.317349481153258</v>
      </c>
      <c r="S59">
        <v>11.429049315541247</v>
      </c>
      <c r="T59">
        <v>0</v>
      </c>
      <c r="U59">
        <v>51.711335852179502</v>
      </c>
      <c r="V59">
        <v>7.9616239261703399</v>
      </c>
      <c r="W59">
        <v>17.843856233712479</v>
      </c>
      <c r="X59">
        <v>43.154158278051213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6.2008516741807558</v>
      </c>
      <c r="AG59">
        <v>30.567179426528909</v>
      </c>
      <c r="AH59">
        <v>0</v>
      </c>
      <c r="AI59">
        <v>0</v>
      </c>
      <c r="AJ59">
        <v>0</v>
      </c>
      <c r="AK59">
        <v>23.397509099561677</v>
      </c>
      <c r="AL59">
        <v>1.9055874174756091</v>
      </c>
      <c r="AM59">
        <v>0</v>
      </c>
      <c r="AN59">
        <v>0</v>
      </c>
      <c r="AO59">
        <v>0</v>
      </c>
      <c r="AP59">
        <v>0.67457443957420171</v>
      </c>
      <c r="AQ59">
        <v>0</v>
      </c>
      <c r="AR59">
        <v>4.8447197695679405</v>
      </c>
      <c r="AS59">
        <v>5.9031858108954296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40.278941106523099</v>
      </c>
      <c r="BB59">
        <f t="shared" si="0"/>
        <v>923.33209015001148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510.7745261191464</v>
      </c>
      <c r="L60">
        <v>9.006496801253439</v>
      </c>
      <c r="M60">
        <v>62.722903715224433</v>
      </c>
      <c r="N60">
        <v>51.200254048761366</v>
      </c>
      <c r="O60">
        <v>72.246333250633072</v>
      </c>
      <c r="P60">
        <v>24.28658967978264</v>
      </c>
      <c r="Q60">
        <v>9.4629296006485131</v>
      </c>
      <c r="R60">
        <v>18.317349481153258</v>
      </c>
      <c r="S60">
        <v>11.429049315541247</v>
      </c>
      <c r="T60">
        <v>0</v>
      </c>
      <c r="U60">
        <v>51.711335852179502</v>
      </c>
      <c r="V60">
        <v>7.9616239261703399</v>
      </c>
      <c r="W60">
        <v>17.844357607146684</v>
      </c>
      <c r="X60">
        <v>43.154158278051213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6.2008516741807558</v>
      </c>
      <c r="AG60">
        <v>30.567179426528909</v>
      </c>
      <c r="AH60">
        <v>0</v>
      </c>
      <c r="AI60">
        <v>0</v>
      </c>
      <c r="AJ60">
        <v>0</v>
      </c>
      <c r="AK60">
        <v>23.397509099561677</v>
      </c>
      <c r="AL60">
        <v>9.5279386445504688</v>
      </c>
      <c r="AM60">
        <v>0</v>
      </c>
      <c r="AN60">
        <v>0</v>
      </c>
      <c r="AO60">
        <v>0</v>
      </c>
      <c r="AP60">
        <v>0.67457443957420171</v>
      </c>
      <c r="AQ60">
        <v>10.632427581715715</v>
      </c>
      <c r="AR60">
        <v>4.8447197695679405</v>
      </c>
      <c r="AS60">
        <v>5.9031858108954296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41.042011094310745</v>
      </c>
      <c r="BB60">
        <f t="shared" si="0"/>
        <v>940.82428302795654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510.7745261191464</v>
      </c>
      <c r="L61">
        <v>9.006496801253439</v>
      </c>
      <c r="M61">
        <v>62.722903715224433</v>
      </c>
      <c r="N61">
        <v>51.200254048761366</v>
      </c>
      <c r="O61">
        <v>72.246333250633072</v>
      </c>
      <c r="P61">
        <v>24.28658967978264</v>
      </c>
      <c r="Q61">
        <v>9.4629296006485131</v>
      </c>
      <c r="R61">
        <v>18.317349481153258</v>
      </c>
      <c r="S61">
        <v>11.429049315541247</v>
      </c>
      <c r="T61">
        <v>0</v>
      </c>
      <c r="U61">
        <v>51.711335852179502</v>
      </c>
      <c r="V61">
        <v>7.9616239261703399</v>
      </c>
      <c r="W61">
        <v>17.844357607146684</v>
      </c>
      <c r="X61">
        <v>43.154158278051213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6.2008516741807558</v>
      </c>
      <c r="AG61">
        <v>30.567179426528909</v>
      </c>
      <c r="AH61">
        <v>0</v>
      </c>
      <c r="AI61">
        <v>0</v>
      </c>
      <c r="AJ61">
        <v>0</v>
      </c>
      <c r="AK61">
        <v>23.397509099561677</v>
      </c>
      <c r="AL61">
        <v>39.844106563565283</v>
      </c>
      <c r="AM61">
        <v>0</v>
      </c>
      <c r="AN61">
        <v>0</v>
      </c>
      <c r="AO61">
        <v>0</v>
      </c>
      <c r="AP61">
        <v>0.67457443957420171</v>
      </c>
      <c r="AQ61">
        <v>10.942540193070343</v>
      </c>
      <c r="AR61">
        <v>4.8447197695679405</v>
      </c>
      <c r="AS61">
        <v>5.9031858108954296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42.322189620480188</v>
      </c>
      <c r="BB61">
        <f t="shared" si="0"/>
        <v>970.17038503215667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510.7745261191464</v>
      </c>
      <c r="L62">
        <v>9.006496801253439</v>
      </c>
      <c r="M62">
        <v>62.722903715224433</v>
      </c>
      <c r="N62">
        <v>51.200254048761366</v>
      </c>
      <c r="O62">
        <v>72.246333250633072</v>
      </c>
      <c r="P62">
        <v>24.28658967978264</v>
      </c>
      <c r="Q62">
        <v>9.4629296006485131</v>
      </c>
      <c r="R62">
        <v>18.317349481153258</v>
      </c>
      <c r="S62">
        <v>11.429049315541247</v>
      </c>
      <c r="T62">
        <v>0</v>
      </c>
      <c r="U62">
        <v>51.711335852179502</v>
      </c>
      <c r="V62">
        <v>7.9616239261703399</v>
      </c>
      <c r="W62">
        <v>17.844357607146684</v>
      </c>
      <c r="X62">
        <v>43.154158278051213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6.2008516741807558</v>
      </c>
      <c r="AG62">
        <v>30.567179426528909</v>
      </c>
      <c r="AH62">
        <v>0</v>
      </c>
      <c r="AI62">
        <v>0</v>
      </c>
      <c r="AJ62">
        <v>0</v>
      </c>
      <c r="AK62">
        <v>23.397509099561677</v>
      </c>
      <c r="AL62">
        <v>39.844106563565283</v>
      </c>
      <c r="AM62">
        <v>0</v>
      </c>
      <c r="AN62">
        <v>0</v>
      </c>
      <c r="AO62">
        <v>0</v>
      </c>
      <c r="AP62">
        <v>0.67457443957420171</v>
      </c>
      <c r="AQ62">
        <v>21.885080386140686</v>
      </c>
      <c r="AR62">
        <v>4.8447197695679405</v>
      </c>
      <c r="AS62">
        <v>5.9031858108954296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42.77958780055053</v>
      </c>
      <c r="BB62">
        <f t="shared" si="0"/>
        <v>980.65552704515665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510.7745261191464</v>
      </c>
      <c r="L63">
        <v>9.0064588905418024</v>
      </c>
      <c r="M63">
        <v>62.722903715224433</v>
      </c>
      <c r="N63">
        <v>51.200254048761366</v>
      </c>
      <c r="O63">
        <v>72.246333250633072</v>
      </c>
      <c r="P63">
        <v>24.28658967978264</v>
      </c>
      <c r="Q63">
        <v>9.4629296006485131</v>
      </c>
      <c r="R63">
        <v>18.317349481153258</v>
      </c>
      <c r="S63">
        <v>11.429049315541247</v>
      </c>
      <c r="T63">
        <v>0</v>
      </c>
      <c r="U63">
        <v>51.711335852179502</v>
      </c>
      <c r="V63">
        <v>7.9616239261703399</v>
      </c>
      <c r="W63">
        <v>17.844357607146684</v>
      </c>
      <c r="X63">
        <v>38.855927252919066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6.2008516741807558</v>
      </c>
      <c r="AG63">
        <v>30.567179426528909</v>
      </c>
      <c r="AH63">
        <v>0</v>
      </c>
      <c r="AI63">
        <v>0</v>
      </c>
      <c r="AJ63">
        <v>0</v>
      </c>
      <c r="AK63">
        <v>23.397509099561677</v>
      </c>
      <c r="AL63">
        <v>39.844106563565283</v>
      </c>
      <c r="AM63">
        <v>0</v>
      </c>
      <c r="AN63">
        <v>0</v>
      </c>
      <c r="AO63">
        <v>0</v>
      </c>
      <c r="AP63">
        <v>0.67457443957420171</v>
      </c>
      <c r="AQ63">
        <v>32.827619878104777</v>
      </c>
      <c r="AR63">
        <v>4.8447197695679405</v>
      </c>
      <c r="AS63">
        <v>5.9031858108954296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43.057318309796344</v>
      </c>
      <c r="BB63">
        <f t="shared" si="0"/>
        <v>987.02206709203097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510.7745261191464</v>
      </c>
      <c r="L64">
        <v>9.0063867866234961</v>
      </c>
      <c r="M64">
        <v>62.722903715224433</v>
      </c>
      <c r="N64">
        <v>51.200254048761366</v>
      </c>
      <c r="O64">
        <v>72.246333250633072</v>
      </c>
      <c r="P64">
        <v>24.28658967978264</v>
      </c>
      <c r="Q64">
        <v>9.4629296006485131</v>
      </c>
      <c r="R64">
        <v>18.317349481153258</v>
      </c>
      <c r="S64">
        <v>11.429049315541247</v>
      </c>
      <c r="T64">
        <v>0</v>
      </c>
      <c r="U64">
        <v>51.711335852179502</v>
      </c>
      <c r="V64">
        <v>7.9616239261703399</v>
      </c>
      <c r="W64">
        <v>17.844357607146684</v>
      </c>
      <c r="X64">
        <v>33.927208178516956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6.2008516741807558</v>
      </c>
      <c r="AG64">
        <v>30.567179426528909</v>
      </c>
      <c r="AH64">
        <v>0</v>
      </c>
      <c r="AI64">
        <v>0</v>
      </c>
      <c r="AJ64">
        <v>0</v>
      </c>
      <c r="AK64">
        <v>23.397509099561677</v>
      </c>
      <c r="AL64">
        <v>39.844106563565283</v>
      </c>
      <c r="AM64">
        <v>0</v>
      </c>
      <c r="AN64">
        <v>0</v>
      </c>
      <c r="AO64">
        <v>0</v>
      </c>
      <c r="AP64">
        <v>0.67457443957420171</v>
      </c>
      <c r="AQ64">
        <v>32.827619878104777</v>
      </c>
      <c r="AR64">
        <v>4.8447197695679405</v>
      </c>
      <c r="AS64">
        <v>5.9031858108954296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42.851294838542557</v>
      </c>
      <c r="BB64">
        <f t="shared" si="0"/>
        <v>982.29929938496457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510.7745261191464</v>
      </c>
      <c r="L65">
        <v>9.0063867866234961</v>
      </c>
      <c r="M65">
        <v>62.722903715224433</v>
      </c>
      <c r="N65">
        <v>51.200254048761366</v>
      </c>
      <c r="O65">
        <v>72.246333250633072</v>
      </c>
      <c r="P65">
        <v>24.28658967978264</v>
      </c>
      <c r="Q65">
        <v>9.4629296006485131</v>
      </c>
      <c r="R65">
        <v>18.317349481153258</v>
      </c>
      <c r="S65">
        <v>11.429049315541247</v>
      </c>
      <c r="T65">
        <v>0</v>
      </c>
      <c r="U65">
        <v>51.711335852179502</v>
      </c>
      <c r="V65">
        <v>7.9616239261703399</v>
      </c>
      <c r="W65">
        <v>17.844357607146684</v>
      </c>
      <c r="X65">
        <v>33.927208178516956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6.2008516741807558</v>
      </c>
      <c r="AG65">
        <v>30.567179426528909</v>
      </c>
      <c r="AH65">
        <v>0</v>
      </c>
      <c r="AI65">
        <v>0</v>
      </c>
      <c r="AJ65">
        <v>0</v>
      </c>
      <c r="AK65">
        <v>23.397509099561677</v>
      </c>
      <c r="AL65">
        <v>9.5279386445504688</v>
      </c>
      <c r="AM65">
        <v>0</v>
      </c>
      <c r="AN65">
        <v>0</v>
      </c>
      <c r="AO65">
        <v>0</v>
      </c>
      <c r="AP65">
        <v>0.50593071509079524</v>
      </c>
      <c r="AQ65">
        <v>43.77016007117512</v>
      </c>
      <c r="AR65">
        <v>4.8447197695679405</v>
      </c>
      <c r="AS65">
        <v>5.9031858108954296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42.034427891914675</v>
      </c>
      <c r="BB65">
        <f t="shared" si="0"/>
        <v>963.57389488116451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510.7745261191464</v>
      </c>
      <c r="L66">
        <v>9.0063867866234961</v>
      </c>
      <c r="M66">
        <v>62.722903715224433</v>
      </c>
      <c r="N66">
        <v>51.200254048761366</v>
      </c>
      <c r="O66">
        <v>72.246333250633072</v>
      </c>
      <c r="P66">
        <v>24.28658967978264</v>
      </c>
      <c r="Q66">
        <v>9.4629296006485131</v>
      </c>
      <c r="R66">
        <v>18.317349481153258</v>
      </c>
      <c r="S66">
        <v>11.429049315541247</v>
      </c>
      <c r="T66">
        <v>0</v>
      </c>
      <c r="U66">
        <v>51.711335852179502</v>
      </c>
      <c r="V66">
        <v>7.9616239261703399</v>
      </c>
      <c r="W66">
        <v>17.844357607146684</v>
      </c>
      <c r="X66">
        <v>33.927208178516956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6.2008516741807558</v>
      </c>
      <c r="AG66">
        <v>30.567179426528909</v>
      </c>
      <c r="AH66">
        <v>0</v>
      </c>
      <c r="AI66">
        <v>0</v>
      </c>
      <c r="AJ66">
        <v>0</v>
      </c>
      <c r="AK66">
        <v>23.397509099561677</v>
      </c>
      <c r="AL66">
        <v>1.9055874174756091</v>
      </c>
      <c r="AM66">
        <v>0</v>
      </c>
      <c r="AN66">
        <v>0</v>
      </c>
      <c r="AO66">
        <v>0</v>
      </c>
      <c r="AP66">
        <v>0.84321816405760808</v>
      </c>
      <c r="AQ66">
        <v>43.77016007117512</v>
      </c>
      <c r="AR66">
        <v>4.8447197695679405</v>
      </c>
      <c r="AS66">
        <v>5.9031858108954296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41.729912225989757</v>
      </c>
      <c r="BB66">
        <f t="shared" si="0"/>
        <v>956.59334676898141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510.7745261191464</v>
      </c>
      <c r="L67">
        <v>9.0064944305463417</v>
      </c>
      <c r="M67">
        <v>62.722903715224433</v>
      </c>
      <c r="N67">
        <v>51.200254048761366</v>
      </c>
      <c r="O67">
        <v>72.246333250633072</v>
      </c>
      <c r="P67">
        <v>24.28658967978264</v>
      </c>
      <c r="Q67">
        <v>9.4629296006485131</v>
      </c>
      <c r="R67">
        <v>18.317349481153258</v>
      </c>
      <c r="S67">
        <v>11.429049315541247</v>
      </c>
      <c r="T67">
        <v>0</v>
      </c>
      <c r="U67">
        <v>51.711335852179502</v>
      </c>
      <c r="V67">
        <v>7.9616239261703399</v>
      </c>
      <c r="W67">
        <v>17.844357607146684</v>
      </c>
      <c r="X67">
        <v>37.168315649892286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6.2008516741807558</v>
      </c>
      <c r="AG67">
        <v>30.567179426528909</v>
      </c>
      <c r="AH67">
        <v>1.2595704277812565</v>
      </c>
      <c r="AI67">
        <v>0</v>
      </c>
      <c r="AJ67">
        <v>0</v>
      </c>
      <c r="AK67">
        <v>23.397509099561677</v>
      </c>
      <c r="AL67">
        <v>1.9055874174756091</v>
      </c>
      <c r="AM67">
        <v>0</v>
      </c>
      <c r="AN67">
        <v>0</v>
      </c>
      <c r="AO67">
        <v>0</v>
      </c>
      <c r="AP67">
        <v>0.67457443957420171</v>
      </c>
      <c r="AQ67">
        <v>43.77016007117512</v>
      </c>
      <c r="AR67">
        <v>4.8447197695679405</v>
      </c>
      <c r="AS67">
        <v>5.9031858108954296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41.910995754007082</v>
      </c>
      <c r="BB67">
        <f t="shared" si="0"/>
        <v>960.74440505956011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510.7745261191464</v>
      </c>
      <c r="L68">
        <v>9.0064944305463417</v>
      </c>
      <c r="M68">
        <v>62.722903715224433</v>
      </c>
      <c r="N68">
        <v>51.200254048761366</v>
      </c>
      <c r="O68">
        <v>72.246333250633072</v>
      </c>
      <c r="P68">
        <v>24.28658967978264</v>
      </c>
      <c r="Q68">
        <v>9.4629296006485131</v>
      </c>
      <c r="R68">
        <v>18.317349481153258</v>
      </c>
      <c r="S68">
        <v>11.429049315541247</v>
      </c>
      <c r="T68">
        <v>0</v>
      </c>
      <c r="U68">
        <v>51.711335852179502</v>
      </c>
      <c r="V68">
        <v>7.9616239261703399</v>
      </c>
      <c r="W68">
        <v>17.844357607146684</v>
      </c>
      <c r="X68">
        <v>41.686654812127465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1.1732727969108745</v>
      </c>
      <c r="AE68">
        <v>0</v>
      </c>
      <c r="AF68">
        <v>6.2008516741807558</v>
      </c>
      <c r="AG68">
        <v>30.567179426528909</v>
      </c>
      <c r="AH68">
        <v>8.8169943410561462</v>
      </c>
      <c r="AI68">
        <v>0</v>
      </c>
      <c r="AJ68">
        <v>0</v>
      </c>
      <c r="AK68">
        <v>23.397509099561677</v>
      </c>
      <c r="AL68">
        <v>1.9055874174756091</v>
      </c>
      <c r="AM68">
        <v>0</v>
      </c>
      <c r="AN68">
        <v>0</v>
      </c>
      <c r="AO68">
        <v>0</v>
      </c>
      <c r="AP68">
        <v>0.50593071509079524</v>
      </c>
      <c r="AQ68">
        <v>43.77016007117512</v>
      </c>
      <c r="AR68">
        <v>4.8447197695679405</v>
      </c>
      <c r="AS68">
        <v>5.9031858108954296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42.457756145790853</v>
      </c>
      <c r="BB68">
        <f t="shared" ref="BB68:BB99" si="1">SUM(B68:AZ68)-BA68</f>
        <v>973.27803681571379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510.7745261191464</v>
      </c>
      <c r="L69">
        <v>9.0064924514057019</v>
      </c>
      <c r="M69">
        <v>62.722903715224433</v>
      </c>
      <c r="N69">
        <v>51.200254048761366</v>
      </c>
      <c r="O69">
        <v>72.246333250633072</v>
      </c>
      <c r="P69">
        <v>24.28658967978264</v>
      </c>
      <c r="Q69">
        <v>9.4629296006485131</v>
      </c>
      <c r="R69">
        <v>18.317349481153258</v>
      </c>
      <c r="S69">
        <v>11.429049315541247</v>
      </c>
      <c r="T69">
        <v>0</v>
      </c>
      <c r="U69">
        <v>51.711335852179502</v>
      </c>
      <c r="V69">
        <v>7.9616239261703399</v>
      </c>
      <c r="W69">
        <v>17.844357607146684</v>
      </c>
      <c r="X69">
        <v>43.154158278051213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3.7544723225840113</v>
      </c>
      <c r="AE69">
        <v>0</v>
      </c>
      <c r="AF69">
        <v>6.2008516741807558</v>
      </c>
      <c r="AG69">
        <v>30.567179426528909</v>
      </c>
      <c r="AH69">
        <v>20.740929280108535</v>
      </c>
      <c r="AI69">
        <v>0</v>
      </c>
      <c r="AJ69">
        <v>0</v>
      </c>
      <c r="AK69">
        <v>23.397509099561677</v>
      </c>
      <c r="AL69">
        <v>1.9055874174756091</v>
      </c>
      <c r="AM69">
        <v>0</v>
      </c>
      <c r="AN69">
        <v>0</v>
      </c>
      <c r="AO69">
        <v>0</v>
      </c>
      <c r="AP69">
        <v>0.50593071509079524</v>
      </c>
      <c r="AQ69">
        <v>43.77016007117512</v>
      </c>
      <c r="AR69">
        <v>4.8447197695679405</v>
      </c>
      <c r="AS69">
        <v>5.9031858108954296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43.125412328563911</v>
      </c>
      <c r="BB69">
        <f t="shared" si="1"/>
        <v>988.58301658444907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510.7745261191464</v>
      </c>
      <c r="L70">
        <v>9.0064410451644541</v>
      </c>
      <c r="M70">
        <v>62.722903715224433</v>
      </c>
      <c r="N70">
        <v>51.200254048761366</v>
      </c>
      <c r="O70">
        <v>72.246333250633072</v>
      </c>
      <c r="P70">
        <v>24.28658967978264</v>
      </c>
      <c r="Q70">
        <v>9.4629296006485131</v>
      </c>
      <c r="R70">
        <v>18.317349481153258</v>
      </c>
      <c r="S70">
        <v>11.429049315541247</v>
      </c>
      <c r="T70">
        <v>0</v>
      </c>
      <c r="U70">
        <v>51.711335852179502</v>
      </c>
      <c r="V70">
        <v>7.9616239261703399</v>
      </c>
      <c r="W70">
        <v>17.844357607146684</v>
      </c>
      <c r="X70">
        <v>43.154158278051213</v>
      </c>
      <c r="Y70">
        <v>0</v>
      </c>
      <c r="Z70">
        <v>0</v>
      </c>
      <c r="AA70">
        <v>0</v>
      </c>
      <c r="AB70">
        <v>1.7777918620329782</v>
      </c>
      <c r="AC70">
        <v>4.2991820977875177</v>
      </c>
      <c r="AD70">
        <v>3.8131361417240659</v>
      </c>
      <c r="AE70">
        <v>7.2951113249843456</v>
      </c>
      <c r="AF70">
        <v>6.2008516741807558</v>
      </c>
      <c r="AG70">
        <v>30.567179426528909</v>
      </c>
      <c r="AH70">
        <v>27.290696492068459</v>
      </c>
      <c r="AI70">
        <v>0</v>
      </c>
      <c r="AJ70">
        <v>0</v>
      </c>
      <c r="AK70">
        <v>23.397509099561677</v>
      </c>
      <c r="AL70">
        <v>1.9055874174756091</v>
      </c>
      <c r="AM70">
        <v>0</v>
      </c>
      <c r="AN70">
        <v>0</v>
      </c>
      <c r="AO70">
        <v>0</v>
      </c>
      <c r="AP70">
        <v>0.50593071509079524</v>
      </c>
      <c r="AQ70">
        <v>43.77016007117512</v>
      </c>
      <c r="AR70">
        <v>4.8447197695679405</v>
      </c>
      <c r="AS70">
        <v>5.9031858108954296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43.960595761787843</v>
      </c>
      <c r="BB70">
        <f t="shared" si="1"/>
        <v>1007.7282980608887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510.7745261191464</v>
      </c>
      <c r="L71">
        <v>9.0064410451644541</v>
      </c>
      <c r="M71">
        <v>62.722903715224433</v>
      </c>
      <c r="N71">
        <v>51.200254048761366</v>
      </c>
      <c r="O71">
        <v>72.246333250633072</v>
      </c>
      <c r="P71">
        <v>24.28658967978264</v>
      </c>
      <c r="Q71">
        <v>9.4629296006485131</v>
      </c>
      <c r="R71">
        <v>18.317349481153258</v>
      </c>
      <c r="S71">
        <v>11.429049315541247</v>
      </c>
      <c r="T71">
        <v>0</v>
      </c>
      <c r="U71">
        <v>51.711335852179502</v>
      </c>
      <c r="V71">
        <v>7.9616239261703399</v>
      </c>
      <c r="W71">
        <v>17.441141871039729</v>
      </c>
      <c r="X71">
        <v>43.154158278051213</v>
      </c>
      <c r="Y71">
        <v>0</v>
      </c>
      <c r="Z71">
        <v>0.4827166437069505</v>
      </c>
      <c r="AA71">
        <v>1.6640560125234816</v>
      </c>
      <c r="AB71">
        <v>5.8074529403047368</v>
      </c>
      <c r="AC71">
        <v>4.2991820977875177</v>
      </c>
      <c r="AD71">
        <v>8.0955810436234596</v>
      </c>
      <c r="AE71">
        <v>14.590222649968691</v>
      </c>
      <c r="AF71">
        <v>12.401702640054271</v>
      </c>
      <c r="AG71">
        <v>30.567179426528909</v>
      </c>
      <c r="AH71">
        <v>31.111393920162804</v>
      </c>
      <c r="AI71">
        <v>0</v>
      </c>
      <c r="AJ71">
        <v>0</v>
      </c>
      <c r="AK71">
        <v>23.397509099561677</v>
      </c>
      <c r="AL71">
        <v>1.9055874174756091</v>
      </c>
      <c r="AM71">
        <v>0</v>
      </c>
      <c r="AN71">
        <v>0</v>
      </c>
      <c r="AO71">
        <v>0</v>
      </c>
      <c r="AP71">
        <v>0.50593071509079524</v>
      </c>
      <c r="AQ71">
        <v>43.77016007117512</v>
      </c>
      <c r="AR71">
        <v>12.11179942391985</v>
      </c>
      <c r="AS71">
        <v>10.625734459611772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45.605925310340623</v>
      </c>
      <c r="BB71">
        <f t="shared" si="1"/>
        <v>1045.444919434651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510.7745261191464</v>
      </c>
      <c r="L72">
        <v>9.0064410451644541</v>
      </c>
      <c r="M72">
        <v>62.722903715224433</v>
      </c>
      <c r="N72">
        <v>51.200254048761366</v>
      </c>
      <c r="O72">
        <v>72.246333250633072</v>
      </c>
      <c r="P72">
        <v>24.28658967978264</v>
      </c>
      <c r="Q72">
        <v>9.4629296006485131</v>
      </c>
      <c r="R72">
        <v>18.317349481153258</v>
      </c>
      <c r="S72">
        <v>11.429049315541247</v>
      </c>
      <c r="T72">
        <v>0</v>
      </c>
      <c r="U72">
        <v>51.711335852179502</v>
      </c>
      <c r="V72">
        <v>7.9616239261703399</v>
      </c>
      <c r="W72">
        <v>17.441141871039729</v>
      </c>
      <c r="X72">
        <v>43.154158278051213</v>
      </c>
      <c r="Y72">
        <v>0</v>
      </c>
      <c r="Z72">
        <v>3.1376581840951787</v>
      </c>
      <c r="AA72">
        <v>7.8002621289918599</v>
      </c>
      <c r="AB72">
        <v>5.8074529403047368</v>
      </c>
      <c r="AC72">
        <v>8.606849466708411</v>
      </c>
      <c r="AD72">
        <v>12.143371565435192</v>
      </c>
      <c r="AE72">
        <v>14.590222649968691</v>
      </c>
      <c r="AF72">
        <v>18.602554314235025</v>
      </c>
      <c r="AG72">
        <v>30.567179426528909</v>
      </c>
      <c r="AH72">
        <v>41.48185856021707</v>
      </c>
      <c r="AI72">
        <v>2.2620412671676053</v>
      </c>
      <c r="AJ72">
        <v>0</v>
      </c>
      <c r="AK72">
        <v>23.397509099561677</v>
      </c>
      <c r="AL72">
        <v>1.9055874174756091</v>
      </c>
      <c r="AM72">
        <v>1.7741180429972867</v>
      </c>
      <c r="AN72">
        <v>0</v>
      </c>
      <c r="AO72">
        <v>0</v>
      </c>
      <c r="AP72">
        <v>0.50593071509079524</v>
      </c>
      <c r="AQ72">
        <v>43.77016007117512</v>
      </c>
      <c r="AR72">
        <v>12.11179942391985</v>
      </c>
      <c r="AS72">
        <v>10.625734459611772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47.184045903329739</v>
      </c>
      <c r="BB72">
        <f t="shared" si="1"/>
        <v>1081.620880013651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510.7745261191464</v>
      </c>
      <c r="L73">
        <v>9.0064410451644541</v>
      </c>
      <c r="M73">
        <v>62.722903715224433</v>
      </c>
      <c r="N73">
        <v>51.200254048761366</v>
      </c>
      <c r="O73">
        <v>72.246333250633072</v>
      </c>
      <c r="P73">
        <v>24.28658967978264</v>
      </c>
      <c r="Q73">
        <v>9.4629296006485131</v>
      </c>
      <c r="R73">
        <v>18.317349481153258</v>
      </c>
      <c r="S73">
        <v>11.429049315541247</v>
      </c>
      <c r="T73">
        <v>0</v>
      </c>
      <c r="U73">
        <v>51.711335852179502</v>
      </c>
      <c r="V73">
        <v>7.9616239261703399</v>
      </c>
      <c r="W73">
        <v>17.441141871039729</v>
      </c>
      <c r="X73">
        <v>43.154158278051213</v>
      </c>
      <c r="Y73">
        <v>0</v>
      </c>
      <c r="Z73">
        <v>5.7520514164057603</v>
      </c>
      <c r="AA73">
        <v>12.33065458985598</v>
      </c>
      <c r="AB73">
        <v>11.709721262262573</v>
      </c>
      <c r="AC73">
        <v>8.5983641955750354</v>
      </c>
      <c r="AD73">
        <v>12.143371565435192</v>
      </c>
      <c r="AE73">
        <v>21.942326825714883</v>
      </c>
      <c r="AF73">
        <v>20.876200022542267</v>
      </c>
      <c r="AG73">
        <v>30.567179426528909</v>
      </c>
      <c r="AH73">
        <v>58.779961675224378</v>
      </c>
      <c r="AI73">
        <v>7.3516347900229588</v>
      </c>
      <c r="AJ73">
        <v>0</v>
      </c>
      <c r="AK73">
        <v>23.397509099561677</v>
      </c>
      <c r="AL73">
        <v>1.9055874174756091</v>
      </c>
      <c r="AM73">
        <v>7.0255072531830516</v>
      </c>
      <c r="AN73">
        <v>0</v>
      </c>
      <c r="AO73">
        <v>0</v>
      </c>
      <c r="AP73">
        <v>0.50593071509079524</v>
      </c>
      <c r="AQ73">
        <v>43.77016007117512</v>
      </c>
      <c r="AR73">
        <v>4.8447197695679405</v>
      </c>
      <c r="AS73">
        <v>10.625734459611772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48.982964280878875</v>
      </c>
      <c r="BB73">
        <f t="shared" si="1"/>
        <v>1122.8582864578509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510.7745261191464</v>
      </c>
      <c r="L74">
        <v>9.0064410451644541</v>
      </c>
      <c r="M74">
        <v>62.722903715224433</v>
      </c>
      <c r="N74">
        <v>51.200254048761366</v>
      </c>
      <c r="O74">
        <v>72.246333250633072</v>
      </c>
      <c r="P74">
        <v>24.28658967978264</v>
      </c>
      <c r="Q74">
        <v>9.4629296006485131</v>
      </c>
      <c r="R74">
        <v>18.317349481153258</v>
      </c>
      <c r="S74">
        <v>11.429049315541247</v>
      </c>
      <c r="T74">
        <v>0</v>
      </c>
      <c r="U74">
        <v>51.711335852179502</v>
      </c>
      <c r="V74">
        <v>7.9616239261703399</v>
      </c>
      <c r="W74">
        <v>17.441141871039729</v>
      </c>
      <c r="X74">
        <v>43.154158278051213</v>
      </c>
      <c r="Y74">
        <v>0</v>
      </c>
      <c r="Z74">
        <v>5.7520514164057603</v>
      </c>
      <c r="AA74">
        <v>12.33065458985598</v>
      </c>
      <c r="AB74">
        <v>11.709721262262573</v>
      </c>
      <c r="AC74">
        <v>12.897546293362552</v>
      </c>
      <c r="AD74">
        <v>12.143371565435192</v>
      </c>
      <c r="AE74">
        <v>21.960564466290965</v>
      </c>
      <c r="AF74">
        <v>20.876200022542267</v>
      </c>
      <c r="AG74">
        <v>30.567179426528909</v>
      </c>
      <c r="AH74">
        <v>62.222787840325608</v>
      </c>
      <c r="AI74">
        <v>7.3516347900229588</v>
      </c>
      <c r="AJ74">
        <v>0</v>
      </c>
      <c r="AK74">
        <v>23.397509099561677</v>
      </c>
      <c r="AL74">
        <v>1.9055874174756091</v>
      </c>
      <c r="AM74">
        <v>7.0255072531830516</v>
      </c>
      <c r="AN74">
        <v>0</v>
      </c>
      <c r="AO74">
        <v>0</v>
      </c>
      <c r="AP74">
        <v>0.50593071509079524</v>
      </c>
      <c r="AQ74">
        <v>43.77016007117512</v>
      </c>
      <c r="AR74">
        <v>4.8447197695679405</v>
      </c>
      <c r="AS74">
        <v>10.625734459611772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49.3073425596437</v>
      </c>
      <c r="BB74">
        <f t="shared" si="1"/>
        <v>1130.2941540825507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510.7745261191464</v>
      </c>
      <c r="L75">
        <v>9.0064410451644541</v>
      </c>
      <c r="M75">
        <v>62.722903715224433</v>
      </c>
      <c r="N75">
        <v>51.200254048761366</v>
      </c>
      <c r="O75">
        <v>72.246333250633072</v>
      </c>
      <c r="P75">
        <v>24.284527299544891</v>
      </c>
      <c r="Q75">
        <v>9.4629296006485131</v>
      </c>
      <c r="R75">
        <v>18.317349481153258</v>
      </c>
      <c r="S75">
        <v>11.429049315541247</v>
      </c>
      <c r="T75">
        <v>0</v>
      </c>
      <c r="U75">
        <v>51.711335852179502</v>
      </c>
      <c r="V75">
        <v>7.9616239261703399</v>
      </c>
      <c r="W75">
        <v>17.814492104859674</v>
      </c>
      <c r="X75">
        <v>43.154158278051213</v>
      </c>
      <c r="Y75">
        <v>0</v>
      </c>
      <c r="Z75">
        <v>5.7520514164057603</v>
      </c>
      <c r="AA75">
        <v>12.33065458985598</v>
      </c>
      <c r="AB75">
        <v>11.709721262262573</v>
      </c>
      <c r="AC75">
        <v>12.897546293362552</v>
      </c>
      <c r="AD75">
        <v>12.143371565435192</v>
      </c>
      <c r="AE75">
        <v>21.960564466290965</v>
      </c>
      <c r="AF75">
        <v>20.876200022542267</v>
      </c>
      <c r="AG75">
        <v>30.567179426528909</v>
      </c>
      <c r="AH75">
        <v>62.222787840325608</v>
      </c>
      <c r="AI75">
        <v>7.3516347900229588</v>
      </c>
      <c r="AJ75">
        <v>0</v>
      </c>
      <c r="AK75">
        <v>23.397509099561677</v>
      </c>
      <c r="AL75">
        <v>1.9055874174756091</v>
      </c>
      <c r="AM75">
        <v>7.0255072531830516</v>
      </c>
      <c r="AN75">
        <v>0</v>
      </c>
      <c r="AO75">
        <v>0</v>
      </c>
      <c r="AP75">
        <v>0.67457443957420171</v>
      </c>
      <c r="AQ75">
        <v>43.77016007117512</v>
      </c>
      <c r="AR75">
        <v>4.8447197695679405</v>
      </c>
      <c r="AS75">
        <v>4.6044848866624921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49.078223467457569</v>
      </c>
      <c r="BB75">
        <f t="shared" si="1"/>
        <v>1125.0419551798534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510.7745261191464</v>
      </c>
      <c r="L76">
        <v>9.0064410451644541</v>
      </c>
      <c r="M76">
        <v>62.722903715224433</v>
      </c>
      <c r="N76">
        <v>51.200254048761366</v>
      </c>
      <c r="O76">
        <v>72.246333250633072</v>
      </c>
      <c r="P76">
        <v>24.222194027978492</v>
      </c>
      <c r="Q76">
        <v>9.4629296006485131</v>
      </c>
      <c r="R76">
        <v>18.317349481153258</v>
      </c>
      <c r="S76">
        <v>11.429049315541247</v>
      </c>
      <c r="T76">
        <v>0</v>
      </c>
      <c r="U76">
        <v>51.711335852179502</v>
      </c>
      <c r="V76">
        <v>7.9616239261703399</v>
      </c>
      <c r="W76">
        <v>17.844357607146684</v>
      </c>
      <c r="X76">
        <v>43.154158278051213</v>
      </c>
      <c r="Y76">
        <v>0</v>
      </c>
      <c r="Z76">
        <v>5.7520514164057603</v>
      </c>
      <c r="AA76">
        <v>12.33065458985598</v>
      </c>
      <c r="AB76">
        <v>11.709721262262573</v>
      </c>
      <c r="AC76">
        <v>12.897546293362552</v>
      </c>
      <c r="AD76">
        <v>12.143371565435192</v>
      </c>
      <c r="AE76">
        <v>21.960564466290965</v>
      </c>
      <c r="AF76">
        <v>20.876200022542267</v>
      </c>
      <c r="AG76">
        <v>30.567179426528909</v>
      </c>
      <c r="AH76">
        <v>58.779961675224378</v>
      </c>
      <c r="AI76">
        <v>7.3516347900229588</v>
      </c>
      <c r="AJ76">
        <v>0</v>
      </c>
      <c r="AK76">
        <v>23.397509099561677</v>
      </c>
      <c r="AL76">
        <v>1.9055874174756091</v>
      </c>
      <c r="AM76">
        <v>7.0255072531830516</v>
      </c>
      <c r="AN76">
        <v>0</v>
      </c>
      <c r="AO76">
        <v>0</v>
      </c>
      <c r="AP76">
        <v>0.67457443957420171</v>
      </c>
      <c r="AQ76">
        <v>43.77016007117512</v>
      </c>
      <c r="AR76">
        <v>4.8447197695679405</v>
      </c>
      <c r="AS76">
        <v>4.6044848866624921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48.932956181000456</v>
      </c>
      <c r="BB76">
        <f t="shared" si="1"/>
        <v>1121.71192853193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510.7745261191464</v>
      </c>
      <c r="L77">
        <v>9.0064410451644541</v>
      </c>
      <c r="M77">
        <v>62.722903715224433</v>
      </c>
      <c r="N77">
        <v>51.200254048761366</v>
      </c>
      <c r="O77">
        <v>72.246333250633072</v>
      </c>
      <c r="P77">
        <v>23.781787465494101</v>
      </c>
      <c r="Q77">
        <v>9.4629296006485131</v>
      </c>
      <c r="R77">
        <v>18.317349481153258</v>
      </c>
      <c r="S77">
        <v>11.429049315541247</v>
      </c>
      <c r="T77">
        <v>0</v>
      </c>
      <c r="U77">
        <v>51.711335852179502</v>
      </c>
      <c r="V77">
        <v>7.9616239261703399</v>
      </c>
      <c r="W77">
        <v>17.844357607146684</v>
      </c>
      <c r="X77">
        <v>43.154158278051213</v>
      </c>
      <c r="Y77">
        <v>0</v>
      </c>
      <c r="Z77">
        <v>5.7520514164057603</v>
      </c>
      <c r="AA77">
        <v>12.33065458985598</v>
      </c>
      <c r="AB77">
        <v>11.709721262262573</v>
      </c>
      <c r="AC77">
        <v>12.897546293362552</v>
      </c>
      <c r="AD77">
        <v>12.143371565435192</v>
      </c>
      <c r="AE77">
        <v>21.960564466290965</v>
      </c>
      <c r="AF77">
        <v>20.876200022542267</v>
      </c>
      <c r="AG77">
        <v>30.567179426528909</v>
      </c>
      <c r="AH77">
        <v>51.852323200271336</v>
      </c>
      <c r="AI77">
        <v>7.3516347900229588</v>
      </c>
      <c r="AJ77">
        <v>0</v>
      </c>
      <c r="AK77">
        <v>23.397509099561677</v>
      </c>
      <c r="AL77">
        <v>1.9055874174756091</v>
      </c>
      <c r="AM77">
        <v>7.0255072531830516</v>
      </c>
      <c r="AN77">
        <v>0</v>
      </c>
      <c r="AO77">
        <v>0</v>
      </c>
      <c r="AP77">
        <v>2.4734399173450221</v>
      </c>
      <c r="AQ77">
        <v>43.77016007117512</v>
      </c>
      <c r="AR77">
        <v>4.8447197695679405</v>
      </c>
      <c r="AS77">
        <v>4.6044848866624921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48.700164475406389</v>
      </c>
      <c r="BB77">
        <f t="shared" si="1"/>
        <v>1116.3755406778575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510.7745261191464</v>
      </c>
      <c r="L78">
        <v>9.0064410451644541</v>
      </c>
      <c r="M78">
        <v>62.722903715224433</v>
      </c>
      <c r="N78">
        <v>51.200254048761366</v>
      </c>
      <c r="O78">
        <v>72.246333250633072</v>
      </c>
      <c r="P78">
        <v>23.781787465494101</v>
      </c>
      <c r="Q78">
        <v>9.4629296006485131</v>
      </c>
      <c r="R78">
        <v>18.317349481153258</v>
      </c>
      <c r="S78">
        <v>11.429049315541247</v>
      </c>
      <c r="T78">
        <v>0</v>
      </c>
      <c r="U78">
        <v>51.711335852179502</v>
      </c>
      <c r="V78">
        <v>7.9616239261703399</v>
      </c>
      <c r="W78">
        <v>17.844357607146684</v>
      </c>
      <c r="X78">
        <v>43.154158278051213</v>
      </c>
      <c r="Y78">
        <v>0</v>
      </c>
      <c r="Z78">
        <v>5.7520514164057603</v>
      </c>
      <c r="AA78">
        <v>7.8002621289918599</v>
      </c>
      <c r="AB78">
        <v>11.709721262262573</v>
      </c>
      <c r="AC78">
        <v>8.606849466708411</v>
      </c>
      <c r="AD78">
        <v>12.143371565435192</v>
      </c>
      <c r="AE78">
        <v>21.960564466290965</v>
      </c>
      <c r="AF78">
        <v>20.876200022542267</v>
      </c>
      <c r="AG78">
        <v>30.567179426528909</v>
      </c>
      <c r="AH78">
        <v>41.48185856021707</v>
      </c>
      <c r="AI78">
        <v>7.3516347900229588</v>
      </c>
      <c r="AJ78">
        <v>0</v>
      </c>
      <c r="AK78">
        <v>23.397509099561677</v>
      </c>
      <c r="AL78">
        <v>1.9055874174756091</v>
      </c>
      <c r="AM78">
        <v>7.0255072531830516</v>
      </c>
      <c r="AN78">
        <v>0</v>
      </c>
      <c r="AO78">
        <v>0</v>
      </c>
      <c r="AP78">
        <v>2.4734399173450221</v>
      </c>
      <c r="AQ78">
        <v>43.77016007117512</v>
      </c>
      <c r="AR78">
        <v>4.8447197695679405</v>
      </c>
      <c r="AS78">
        <v>4.6044848866624921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47.897957521233856</v>
      </c>
      <c r="BB78">
        <f t="shared" si="1"/>
        <v>1097.9861937044577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510.7745261191464</v>
      </c>
      <c r="L79">
        <v>9.0064410451644541</v>
      </c>
      <c r="M79">
        <v>62.722903715224433</v>
      </c>
      <c r="N79">
        <v>51.200254048761366</v>
      </c>
      <c r="O79">
        <v>72.246333250633072</v>
      </c>
      <c r="P79">
        <v>23.781787465494101</v>
      </c>
      <c r="Q79">
        <v>9.4629296006485131</v>
      </c>
      <c r="R79">
        <v>18.317349481153258</v>
      </c>
      <c r="S79">
        <v>11.429049315541247</v>
      </c>
      <c r="T79">
        <v>0</v>
      </c>
      <c r="U79">
        <v>51.711335852179502</v>
      </c>
      <c r="V79">
        <v>7.9616239261703399</v>
      </c>
      <c r="W79">
        <v>17.844357607146684</v>
      </c>
      <c r="X79">
        <v>43.154158278051213</v>
      </c>
      <c r="Y79">
        <v>0</v>
      </c>
      <c r="Z79">
        <v>3.1376581840951787</v>
      </c>
      <c r="AA79">
        <v>5.0615036092673762</v>
      </c>
      <c r="AB79">
        <v>11.674165549885201</v>
      </c>
      <c r="AC79">
        <v>4.2991820977875177</v>
      </c>
      <c r="AD79">
        <v>12.143371565435192</v>
      </c>
      <c r="AE79">
        <v>21.960564466290965</v>
      </c>
      <c r="AF79">
        <v>18.602554314235025</v>
      </c>
      <c r="AG79">
        <v>30.567179426528909</v>
      </c>
      <c r="AH79">
        <v>31.111393920162804</v>
      </c>
      <c r="AI79">
        <v>2.2620412671676053</v>
      </c>
      <c r="AJ79">
        <v>0</v>
      </c>
      <c r="AK79">
        <v>23.397509099561677</v>
      </c>
      <c r="AL79">
        <v>1.9055874174756091</v>
      </c>
      <c r="AM79">
        <v>1.7741180429972867</v>
      </c>
      <c r="AN79">
        <v>0</v>
      </c>
      <c r="AO79">
        <v>0</v>
      </c>
      <c r="AP79">
        <v>2.4734399173450221</v>
      </c>
      <c r="AQ79">
        <v>43.77016007117512</v>
      </c>
      <c r="AR79">
        <v>4.8447197695679405</v>
      </c>
      <c r="AS79">
        <v>4.6044848866624921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46.531872162397903</v>
      </c>
      <c r="BB79">
        <f t="shared" si="1"/>
        <v>1066.6708111485575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510.7745261191464</v>
      </c>
      <c r="L80">
        <v>9.0064410451644541</v>
      </c>
      <c r="M80">
        <v>62.722903715224433</v>
      </c>
      <c r="N80">
        <v>51.200254048761366</v>
      </c>
      <c r="O80">
        <v>72.246333250633072</v>
      </c>
      <c r="P80">
        <v>23.781787465494101</v>
      </c>
      <c r="Q80">
        <v>9.4629296006485131</v>
      </c>
      <c r="R80">
        <v>18.317349481153258</v>
      </c>
      <c r="S80">
        <v>11.429049315541247</v>
      </c>
      <c r="T80">
        <v>0</v>
      </c>
      <c r="U80">
        <v>51.711335852179502</v>
      </c>
      <c r="V80">
        <v>7.9616239261703399</v>
      </c>
      <c r="W80">
        <v>17.844357607146684</v>
      </c>
      <c r="X80">
        <v>43.154158278051213</v>
      </c>
      <c r="Y80">
        <v>0</v>
      </c>
      <c r="Z80">
        <v>2.8760257082028802</v>
      </c>
      <c r="AA80">
        <v>1.6640560125234816</v>
      </c>
      <c r="AB80">
        <v>11.674165549885201</v>
      </c>
      <c r="AC80">
        <v>0</v>
      </c>
      <c r="AD80">
        <v>8.0955810436234596</v>
      </c>
      <c r="AE80">
        <v>21.960564466290965</v>
      </c>
      <c r="AF80">
        <v>18.602554314235025</v>
      </c>
      <c r="AG80">
        <v>30.567179426528909</v>
      </c>
      <c r="AH80">
        <v>20.740929280108535</v>
      </c>
      <c r="AI80">
        <v>0</v>
      </c>
      <c r="AJ80">
        <v>0</v>
      </c>
      <c r="AK80">
        <v>23.397509099561677</v>
      </c>
      <c r="AL80">
        <v>1.9055874174756091</v>
      </c>
      <c r="AM80">
        <v>0</v>
      </c>
      <c r="AN80">
        <v>0</v>
      </c>
      <c r="AO80">
        <v>0</v>
      </c>
      <c r="AP80">
        <v>2.4734399173450221</v>
      </c>
      <c r="AQ80">
        <v>43.77016007117512</v>
      </c>
      <c r="AR80">
        <v>4.8447197695679405</v>
      </c>
      <c r="AS80">
        <v>4.6044848866624921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45.427822278743299</v>
      </c>
      <c r="BB80">
        <f t="shared" si="1"/>
        <v>1041.3621843897574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399.66611248876541</v>
      </c>
      <c r="L81">
        <v>2.9952507584952857</v>
      </c>
      <c r="M81">
        <v>62.722903715224433</v>
      </c>
      <c r="N81">
        <v>51.200254048761366</v>
      </c>
      <c r="O81">
        <v>72.246333250633072</v>
      </c>
      <c r="P81">
        <v>22.989975422840701</v>
      </c>
      <c r="Q81">
        <v>9.4629296006485131</v>
      </c>
      <c r="R81">
        <v>18.317349481153258</v>
      </c>
      <c r="S81">
        <v>11.429049315541247</v>
      </c>
      <c r="T81">
        <v>0</v>
      </c>
      <c r="U81">
        <v>51.711335852179502</v>
      </c>
      <c r="V81">
        <v>7.9616239261703399</v>
      </c>
      <c r="W81">
        <v>17.844357607146684</v>
      </c>
      <c r="X81">
        <v>43.154158278051213</v>
      </c>
      <c r="Y81">
        <v>0</v>
      </c>
      <c r="Z81">
        <v>2.8760257082028802</v>
      </c>
      <c r="AA81">
        <v>0</v>
      </c>
      <c r="AB81">
        <v>5.8074529403047368</v>
      </c>
      <c r="AC81">
        <v>0</v>
      </c>
      <c r="AD81">
        <v>3.8131361417240659</v>
      </c>
      <c r="AE81">
        <v>13.678333454393655</v>
      </c>
      <c r="AF81">
        <v>18.602554314235025</v>
      </c>
      <c r="AG81">
        <v>30.567179426528909</v>
      </c>
      <c r="AH81">
        <v>8.6070658616155278</v>
      </c>
      <c r="AI81">
        <v>0</v>
      </c>
      <c r="AJ81">
        <v>0</v>
      </c>
      <c r="AK81">
        <v>23.397509099561677</v>
      </c>
      <c r="AL81">
        <v>1.9055874174756091</v>
      </c>
      <c r="AM81">
        <v>0</v>
      </c>
      <c r="AN81">
        <v>0</v>
      </c>
      <c r="AO81">
        <v>0</v>
      </c>
      <c r="AP81">
        <v>0.50593071509079524</v>
      </c>
      <c r="AQ81">
        <v>43.77016007117512</v>
      </c>
      <c r="AR81">
        <v>9.689439539135881</v>
      </c>
      <c r="AS81">
        <v>5.9031858108954296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39.326493119480659</v>
      </c>
      <c r="BB81">
        <f t="shared" si="1"/>
        <v>901.49870112646965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299.74959575781173</v>
      </c>
      <c r="L82">
        <v>2.9952507584952857</v>
      </c>
      <c r="M82">
        <v>62.722903715224433</v>
      </c>
      <c r="N82">
        <v>51.200254048761366</v>
      </c>
      <c r="O82">
        <v>72.246333250633072</v>
      </c>
      <c r="P82">
        <v>22.989975422840701</v>
      </c>
      <c r="Q82">
        <v>9.4629296006485131</v>
      </c>
      <c r="R82">
        <v>18.317349481153258</v>
      </c>
      <c r="S82">
        <v>11.429049315541247</v>
      </c>
      <c r="T82">
        <v>0</v>
      </c>
      <c r="U82">
        <v>51.711335852179502</v>
      </c>
      <c r="V82">
        <v>7.9616239261703399</v>
      </c>
      <c r="W82">
        <v>17.844357607146684</v>
      </c>
      <c r="X82">
        <v>43.154158278051213</v>
      </c>
      <c r="Y82">
        <v>0</v>
      </c>
      <c r="Z82">
        <v>2.8760257082028802</v>
      </c>
      <c r="AA82">
        <v>0</v>
      </c>
      <c r="AB82">
        <v>0</v>
      </c>
      <c r="AC82">
        <v>0</v>
      </c>
      <c r="AD82">
        <v>3.8131361417240659</v>
      </c>
      <c r="AE82">
        <v>13.678333454393655</v>
      </c>
      <c r="AF82">
        <v>18.602554314235025</v>
      </c>
      <c r="AG82">
        <v>30.567179426528909</v>
      </c>
      <c r="AH82">
        <v>0</v>
      </c>
      <c r="AI82">
        <v>0</v>
      </c>
      <c r="AJ82">
        <v>0</v>
      </c>
      <c r="AK82">
        <v>23.397509099561677</v>
      </c>
      <c r="AL82">
        <v>1.9055874174756091</v>
      </c>
      <c r="AM82">
        <v>0</v>
      </c>
      <c r="AN82">
        <v>0</v>
      </c>
      <c r="AO82">
        <v>0</v>
      </c>
      <c r="AP82">
        <v>0.50593071509079524</v>
      </c>
      <c r="AQ82">
        <v>32.827619878104777</v>
      </c>
      <c r="AR82">
        <v>9.689439539135881</v>
      </c>
      <c r="AS82">
        <v>5.9031858108954296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34.090057654136217</v>
      </c>
      <c r="BB82">
        <f t="shared" si="1"/>
        <v>781.46156086586984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299.74959575781173</v>
      </c>
      <c r="L83">
        <v>2.9952507584952857</v>
      </c>
      <c r="M83">
        <v>62.722903715224433</v>
      </c>
      <c r="N83">
        <v>51.200254048761366</v>
      </c>
      <c r="O83">
        <v>72.246333250633072</v>
      </c>
      <c r="P83">
        <v>22.989975422840701</v>
      </c>
      <c r="Q83">
        <v>9.4629296006485131</v>
      </c>
      <c r="R83">
        <v>18.317349481153258</v>
      </c>
      <c r="S83">
        <v>11.429049315541247</v>
      </c>
      <c r="T83">
        <v>0</v>
      </c>
      <c r="U83">
        <v>51.711335852179502</v>
      </c>
      <c r="V83">
        <v>7.9616239261703399</v>
      </c>
      <c r="W83">
        <v>17.844357607146684</v>
      </c>
      <c r="X83">
        <v>43.154158278051213</v>
      </c>
      <c r="Y83">
        <v>0</v>
      </c>
      <c r="Z83">
        <v>2.8760257082028802</v>
      </c>
      <c r="AA83">
        <v>0</v>
      </c>
      <c r="AB83">
        <v>0</v>
      </c>
      <c r="AC83">
        <v>0</v>
      </c>
      <c r="AD83">
        <v>3.8131361417240659</v>
      </c>
      <c r="AE83">
        <v>6.8391667271968277</v>
      </c>
      <c r="AF83">
        <v>12.401702640054271</v>
      </c>
      <c r="AG83">
        <v>30.567179426528909</v>
      </c>
      <c r="AH83">
        <v>0</v>
      </c>
      <c r="AI83">
        <v>0</v>
      </c>
      <c r="AJ83">
        <v>0</v>
      </c>
      <c r="AK83">
        <v>23.397509099561677</v>
      </c>
      <c r="AL83">
        <v>1.9055874174756091</v>
      </c>
      <c r="AM83">
        <v>0</v>
      </c>
      <c r="AN83">
        <v>0</v>
      </c>
      <c r="AO83">
        <v>0</v>
      </c>
      <c r="AP83">
        <v>0.50593071509079524</v>
      </c>
      <c r="AQ83">
        <v>32.827619878104777</v>
      </c>
      <c r="AR83">
        <v>9.689439539135881</v>
      </c>
      <c r="AS83">
        <v>5.9031858108954296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33.544984884958637</v>
      </c>
      <c r="BB83">
        <f t="shared" si="1"/>
        <v>768.96661523366993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299.74959575781173</v>
      </c>
      <c r="L84">
        <v>2.9952507584952857</v>
      </c>
      <c r="M84">
        <v>62.722903715224433</v>
      </c>
      <c r="N84">
        <v>51.200254048761366</v>
      </c>
      <c r="O84">
        <v>72.246333250633072</v>
      </c>
      <c r="P84">
        <v>22.989975422840701</v>
      </c>
      <c r="Q84">
        <v>9.4629296006485131</v>
      </c>
      <c r="R84">
        <v>18.317349481153258</v>
      </c>
      <c r="S84">
        <v>11.429049315541247</v>
      </c>
      <c r="T84">
        <v>0</v>
      </c>
      <c r="U84">
        <v>51.711335852179502</v>
      </c>
      <c r="V84">
        <v>7.9616239261703399</v>
      </c>
      <c r="W84">
        <v>17.844357607146684</v>
      </c>
      <c r="X84">
        <v>43.154158278051213</v>
      </c>
      <c r="Y84">
        <v>0</v>
      </c>
      <c r="Z84">
        <v>2.8760257082028802</v>
      </c>
      <c r="AA84">
        <v>0</v>
      </c>
      <c r="AB84">
        <v>0</v>
      </c>
      <c r="AC84">
        <v>0</v>
      </c>
      <c r="AD84">
        <v>1.1732727969108745</v>
      </c>
      <c r="AE84">
        <v>0</v>
      </c>
      <c r="AF84">
        <v>12.401702640054271</v>
      </c>
      <c r="AG84">
        <v>30.567179426528909</v>
      </c>
      <c r="AH84">
        <v>0</v>
      </c>
      <c r="AI84">
        <v>0</v>
      </c>
      <c r="AJ84">
        <v>0</v>
      </c>
      <c r="AK84">
        <v>23.397509099561677</v>
      </c>
      <c r="AL84">
        <v>1.9055874174756091</v>
      </c>
      <c r="AM84">
        <v>0</v>
      </c>
      <c r="AN84">
        <v>0</v>
      </c>
      <c r="AO84">
        <v>0</v>
      </c>
      <c r="AP84">
        <v>0.50593071509079524</v>
      </c>
      <c r="AQ84">
        <v>21.885080386140686</v>
      </c>
      <c r="AR84">
        <v>9.689439539135881</v>
      </c>
      <c r="AS84">
        <v>5.9031858108954296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32.691363277184522</v>
      </c>
      <c r="BB84">
        <f t="shared" si="1"/>
        <v>749.39866727746983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399.66611248876541</v>
      </c>
      <c r="L85">
        <v>9.4342856807083191</v>
      </c>
      <c r="M85">
        <v>62.722903715224433</v>
      </c>
      <c r="N85">
        <v>51.200254048761366</v>
      </c>
      <c r="O85">
        <v>72.246333250633072</v>
      </c>
      <c r="P85">
        <v>22.989975422840701</v>
      </c>
      <c r="Q85">
        <v>9.4629296006485131</v>
      </c>
      <c r="R85">
        <v>18.317349481153258</v>
      </c>
      <c r="S85">
        <v>11.429049315541247</v>
      </c>
      <c r="T85">
        <v>0</v>
      </c>
      <c r="U85">
        <v>51.711335852179502</v>
      </c>
      <c r="V85">
        <v>7.9616239261703399</v>
      </c>
      <c r="W85">
        <v>17.844357607146684</v>
      </c>
      <c r="X85">
        <v>43.154158278051213</v>
      </c>
      <c r="Y85">
        <v>0</v>
      </c>
      <c r="Z85">
        <v>2.8760257082028802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12.401702640054271</v>
      </c>
      <c r="AG85">
        <v>30.567179426528909</v>
      </c>
      <c r="AH85">
        <v>0</v>
      </c>
      <c r="AI85">
        <v>0</v>
      </c>
      <c r="AJ85">
        <v>0</v>
      </c>
      <c r="AK85">
        <v>23.397509099561677</v>
      </c>
      <c r="AL85">
        <v>1.9055874174756091</v>
      </c>
      <c r="AM85">
        <v>0</v>
      </c>
      <c r="AN85">
        <v>0</v>
      </c>
      <c r="AO85">
        <v>0</v>
      </c>
      <c r="AP85">
        <v>0.50593071509079524</v>
      </c>
      <c r="AQ85">
        <v>10.942540193070343</v>
      </c>
      <c r="AR85">
        <v>8.7204956768941759</v>
      </c>
      <c r="AS85">
        <v>5.3128670006261736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36.565407173594693</v>
      </c>
      <c r="BB85">
        <f t="shared" si="1"/>
        <v>838.20509937173426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428.10987641068772</v>
      </c>
      <c r="L86">
        <v>9.4342856807083191</v>
      </c>
      <c r="M86">
        <v>62.722903715224433</v>
      </c>
      <c r="N86">
        <v>51.200254048761366</v>
      </c>
      <c r="O86">
        <v>72.246333250633072</v>
      </c>
      <c r="P86">
        <v>22.989975422840701</v>
      </c>
      <c r="Q86">
        <v>9.4629296006485131</v>
      </c>
      <c r="R86">
        <v>18.317349481153258</v>
      </c>
      <c r="S86">
        <v>11.429049315541247</v>
      </c>
      <c r="T86">
        <v>0</v>
      </c>
      <c r="U86">
        <v>51.711335852179502</v>
      </c>
      <c r="V86">
        <v>7.9616239261703399</v>
      </c>
      <c r="W86">
        <v>17.844357607146684</v>
      </c>
      <c r="X86">
        <v>43.154158278051213</v>
      </c>
      <c r="Y86">
        <v>0</v>
      </c>
      <c r="Z86">
        <v>0.4827166437069505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12.401702640054271</v>
      </c>
      <c r="AG86">
        <v>30.567179426528909</v>
      </c>
      <c r="AH86">
        <v>0</v>
      </c>
      <c r="AI86">
        <v>0</v>
      </c>
      <c r="AJ86">
        <v>0</v>
      </c>
      <c r="AK86">
        <v>23.397509099561677</v>
      </c>
      <c r="AL86">
        <v>1.9055874174756091</v>
      </c>
      <c r="AM86">
        <v>0</v>
      </c>
      <c r="AN86">
        <v>0</v>
      </c>
      <c r="AO86">
        <v>0</v>
      </c>
      <c r="AP86">
        <v>0.50593071509079524</v>
      </c>
      <c r="AQ86">
        <v>3.9871603431433944</v>
      </c>
      <c r="AR86">
        <v>8.7204956768941759</v>
      </c>
      <c r="AS86">
        <v>5.3128670006261736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37.363581308908195</v>
      </c>
      <c r="BB86">
        <f t="shared" si="1"/>
        <v>856.50200024392029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482.59075981270234</v>
      </c>
      <c r="L87">
        <v>9.4342856807083191</v>
      </c>
      <c r="M87">
        <v>62.722903715224433</v>
      </c>
      <c r="N87">
        <v>51.200254048761366</v>
      </c>
      <c r="O87">
        <v>72.246333250633072</v>
      </c>
      <c r="P87">
        <v>22.983663404325007</v>
      </c>
      <c r="Q87">
        <v>9.4629296006485131</v>
      </c>
      <c r="R87">
        <v>18.317349481153258</v>
      </c>
      <c r="S87">
        <v>11.429049315541247</v>
      </c>
      <c r="T87">
        <v>0</v>
      </c>
      <c r="U87">
        <v>51.711335852179502</v>
      </c>
      <c r="V87">
        <v>7.9616239261703399</v>
      </c>
      <c r="W87">
        <v>17.844357607146684</v>
      </c>
      <c r="X87">
        <v>43.154158278051213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12.401702640054271</v>
      </c>
      <c r="AG87">
        <v>30.567179426528909</v>
      </c>
      <c r="AH87">
        <v>0</v>
      </c>
      <c r="AI87">
        <v>0</v>
      </c>
      <c r="AJ87">
        <v>0</v>
      </c>
      <c r="AK87">
        <v>23.397509099561677</v>
      </c>
      <c r="AL87">
        <v>1.9055874174756091</v>
      </c>
      <c r="AM87">
        <v>0</v>
      </c>
      <c r="AN87">
        <v>0</v>
      </c>
      <c r="AO87">
        <v>0</v>
      </c>
      <c r="AP87">
        <v>0.50593071509079524</v>
      </c>
      <c r="AQ87">
        <v>0</v>
      </c>
      <c r="AR87">
        <v>8.7204956768941759</v>
      </c>
      <c r="AS87">
        <v>4.6044848866624921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39.424167162324409</v>
      </c>
      <c r="BB87">
        <f t="shared" si="1"/>
        <v>903.73772667318894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510.7745261191464</v>
      </c>
      <c r="L88">
        <v>9.4342856807083191</v>
      </c>
      <c r="M88">
        <v>62.722903715224433</v>
      </c>
      <c r="N88">
        <v>51.200254048761366</v>
      </c>
      <c r="O88">
        <v>72.246333250633072</v>
      </c>
      <c r="P88">
        <v>22.983663404325007</v>
      </c>
      <c r="Q88">
        <v>9.4629296006485131</v>
      </c>
      <c r="R88">
        <v>18.317349481153258</v>
      </c>
      <c r="S88">
        <v>11.429049315541247</v>
      </c>
      <c r="T88">
        <v>0</v>
      </c>
      <c r="U88">
        <v>51.711335852179502</v>
      </c>
      <c r="V88">
        <v>7.9616239261703399</v>
      </c>
      <c r="W88">
        <v>17.844357607146684</v>
      </c>
      <c r="X88">
        <v>43.154158278051213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12.401702640054271</v>
      </c>
      <c r="AG88">
        <v>30.567179426528909</v>
      </c>
      <c r="AH88">
        <v>0</v>
      </c>
      <c r="AI88">
        <v>0</v>
      </c>
      <c r="AJ88">
        <v>0</v>
      </c>
      <c r="AK88">
        <v>23.397509099561677</v>
      </c>
      <c r="AL88">
        <v>1.9055874174756091</v>
      </c>
      <c r="AM88">
        <v>0</v>
      </c>
      <c r="AN88">
        <v>0</v>
      </c>
      <c r="AO88">
        <v>0</v>
      </c>
      <c r="AP88">
        <v>0.50593071509079524</v>
      </c>
      <c r="AQ88">
        <v>0</v>
      </c>
      <c r="AR88">
        <v>8.7204956768941759</v>
      </c>
      <c r="AS88">
        <v>4.6044848866624921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40.60224859393378</v>
      </c>
      <c r="BB88">
        <f t="shared" si="1"/>
        <v>930.74341154802369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510.7745261191464</v>
      </c>
      <c r="L89">
        <v>9.4342856807083191</v>
      </c>
      <c r="M89">
        <v>62.722903715224433</v>
      </c>
      <c r="N89">
        <v>51.200254048761366</v>
      </c>
      <c r="O89">
        <v>72.246333250633072</v>
      </c>
      <c r="P89">
        <v>22.983663404325007</v>
      </c>
      <c r="Q89">
        <v>9.4629296006485131</v>
      </c>
      <c r="R89">
        <v>18.317349481153258</v>
      </c>
      <c r="S89">
        <v>11.429049315541247</v>
      </c>
      <c r="T89">
        <v>0</v>
      </c>
      <c r="U89">
        <v>51.711335852179502</v>
      </c>
      <c r="V89">
        <v>7.9616239261703399</v>
      </c>
      <c r="W89">
        <v>17.844357607146684</v>
      </c>
      <c r="X89">
        <v>43.154158278051213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12.401702640054271</v>
      </c>
      <c r="AG89">
        <v>30.567179426528909</v>
      </c>
      <c r="AH89">
        <v>0</v>
      </c>
      <c r="AI89">
        <v>0</v>
      </c>
      <c r="AJ89">
        <v>0</v>
      </c>
      <c r="AK89">
        <v>23.397509099561677</v>
      </c>
      <c r="AL89">
        <v>1.9055874174756091</v>
      </c>
      <c r="AM89">
        <v>0</v>
      </c>
      <c r="AN89">
        <v>0</v>
      </c>
      <c r="AO89">
        <v>0</v>
      </c>
      <c r="AP89">
        <v>0.50593071509079524</v>
      </c>
      <c r="AQ89">
        <v>0</v>
      </c>
      <c r="AR89">
        <v>7.7515518146524736</v>
      </c>
      <c r="AS89">
        <v>4.6044848866624921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40.561746740492083</v>
      </c>
      <c r="BB89">
        <f t="shared" si="1"/>
        <v>929.81496953922374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510.7745261191464</v>
      </c>
      <c r="L90">
        <v>9.4342856807083191</v>
      </c>
      <c r="M90">
        <v>62.722903715224433</v>
      </c>
      <c r="N90">
        <v>51.200254048761366</v>
      </c>
      <c r="O90">
        <v>72.246333250633072</v>
      </c>
      <c r="P90">
        <v>22.983663404325007</v>
      </c>
      <c r="Q90">
        <v>9.4629296006485131</v>
      </c>
      <c r="R90">
        <v>18.317349481153258</v>
      </c>
      <c r="S90">
        <v>11.429049315541247</v>
      </c>
      <c r="T90">
        <v>0</v>
      </c>
      <c r="U90">
        <v>51.711335852179502</v>
      </c>
      <c r="V90">
        <v>7.9616239261703399</v>
      </c>
      <c r="W90">
        <v>17.844357607146684</v>
      </c>
      <c r="X90">
        <v>43.154158278051213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12.401702640054271</v>
      </c>
      <c r="AG90">
        <v>30.567179426528909</v>
      </c>
      <c r="AH90">
        <v>0</v>
      </c>
      <c r="AI90">
        <v>0</v>
      </c>
      <c r="AJ90">
        <v>0</v>
      </c>
      <c r="AK90">
        <v>23.397509099561677</v>
      </c>
      <c r="AL90">
        <v>1.9055874174756091</v>
      </c>
      <c r="AM90">
        <v>0</v>
      </c>
      <c r="AN90">
        <v>0</v>
      </c>
      <c r="AO90">
        <v>0</v>
      </c>
      <c r="AP90">
        <v>0.50593071509079524</v>
      </c>
      <c r="AQ90">
        <v>0</v>
      </c>
      <c r="AR90">
        <v>7.7515518146524736</v>
      </c>
      <c r="AS90">
        <v>4.6044848866624921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40.561746740492083</v>
      </c>
      <c r="BB90">
        <f t="shared" si="1"/>
        <v>929.81496953922374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510.7745261191464</v>
      </c>
      <c r="L91">
        <v>9.4342856807083191</v>
      </c>
      <c r="M91">
        <v>62.722903715224433</v>
      </c>
      <c r="N91">
        <v>51.200254048761366</v>
      </c>
      <c r="O91">
        <v>72.246333250633072</v>
      </c>
      <c r="P91">
        <v>22.983663404325007</v>
      </c>
      <c r="Q91">
        <v>9.4629296006485131</v>
      </c>
      <c r="R91">
        <v>18.317349481153258</v>
      </c>
      <c r="S91">
        <v>11.429049315541247</v>
      </c>
      <c r="T91">
        <v>0</v>
      </c>
      <c r="U91">
        <v>51.711335852179502</v>
      </c>
      <c r="V91">
        <v>7.9616239261703399</v>
      </c>
      <c r="W91">
        <v>17.844357607146684</v>
      </c>
      <c r="X91">
        <v>43.154158278051213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6.2008516741807558</v>
      </c>
      <c r="AG91">
        <v>30.567179426528909</v>
      </c>
      <c r="AH91">
        <v>0</v>
      </c>
      <c r="AI91">
        <v>0</v>
      </c>
      <c r="AJ91">
        <v>0</v>
      </c>
      <c r="AK91">
        <v>23.397509099561677</v>
      </c>
      <c r="AL91">
        <v>1.9055874174756091</v>
      </c>
      <c r="AM91">
        <v>0</v>
      </c>
      <c r="AN91">
        <v>0</v>
      </c>
      <c r="AO91">
        <v>0</v>
      </c>
      <c r="AP91">
        <v>0.50593071509079524</v>
      </c>
      <c r="AQ91">
        <v>0</v>
      </c>
      <c r="AR91">
        <v>6.7826074940513452</v>
      </c>
      <c r="AS91">
        <v>4.6044848866624921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40.262049297517436</v>
      </c>
      <c r="BB91">
        <f t="shared" si="1"/>
        <v>922.94487169572369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510.7745261191464</v>
      </c>
      <c r="L92">
        <v>9.4342856807083191</v>
      </c>
      <c r="M92">
        <v>62.722903715224433</v>
      </c>
      <c r="N92">
        <v>51.200254048761366</v>
      </c>
      <c r="O92">
        <v>72.246333250633072</v>
      </c>
      <c r="P92">
        <v>22.983663404325007</v>
      </c>
      <c r="Q92">
        <v>9.4629296006485131</v>
      </c>
      <c r="R92">
        <v>18.317349481153258</v>
      </c>
      <c r="S92">
        <v>11.429049315541247</v>
      </c>
      <c r="T92">
        <v>0</v>
      </c>
      <c r="U92">
        <v>51.711335852179502</v>
      </c>
      <c r="V92">
        <v>7.9616239261703399</v>
      </c>
      <c r="W92">
        <v>17.844357607146684</v>
      </c>
      <c r="X92">
        <v>43.154158278051213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6.2008516741807558</v>
      </c>
      <c r="AG92">
        <v>30.567179426528909</v>
      </c>
      <c r="AH92">
        <v>0</v>
      </c>
      <c r="AI92">
        <v>0</v>
      </c>
      <c r="AJ92">
        <v>0</v>
      </c>
      <c r="AK92">
        <v>23.397509099561677</v>
      </c>
      <c r="AL92">
        <v>1.9055874174756091</v>
      </c>
      <c r="AM92">
        <v>0</v>
      </c>
      <c r="AN92">
        <v>0</v>
      </c>
      <c r="AO92">
        <v>0</v>
      </c>
      <c r="AP92">
        <v>0.50593071509079524</v>
      </c>
      <c r="AQ92">
        <v>0</v>
      </c>
      <c r="AR92">
        <v>6.7826074940513452</v>
      </c>
      <c r="AS92">
        <v>4.6044848866624921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40.262049297517436</v>
      </c>
      <c r="BB92">
        <f t="shared" si="1"/>
        <v>922.94487169572369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510.7745261191464</v>
      </c>
      <c r="L93">
        <v>9.6117318302317774</v>
      </c>
      <c r="M93">
        <v>62.722903715224433</v>
      </c>
      <c r="N93">
        <v>51.200254048761366</v>
      </c>
      <c r="O93">
        <v>72.246333250633072</v>
      </c>
      <c r="P93">
        <v>22.983663404325007</v>
      </c>
      <c r="Q93">
        <v>9.4629296006485131</v>
      </c>
      <c r="R93">
        <v>18.317349481153258</v>
      </c>
      <c r="S93">
        <v>11.429049315541247</v>
      </c>
      <c r="T93">
        <v>0</v>
      </c>
      <c r="U93">
        <v>51.711335852179502</v>
      </c>
      <c r="V93">
        <v>7.9616239261703399</v>
      </c>
      <c r="W93">
        <v>17.844357607146684</v>
      </c>
      <c r="X93">
        <v>43.154158278051213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6.2008516741807558</v>
      </c>
      <c r="AG93">
        <v>30.567179426528909</v>
      </c>
      <c r="AH93">
        <v>0</v>
      </c>
      <c r="AI93">
        <v>0</v>
      </c>
      <c r="AJ93">
        <v>0</v>
      </c>
      <c r="AK93">
        <v>23.397509099561677</v>
      </c>
      <c r="AL93">
        <v>9.5279386445504688</v>
      </c>
      <c r="AM93">
        <v>0</v>
      </c>
      <c r="AN93">
        <v>0</v>
      </c>
      <c r="AO93">
        <v>0</v>
      </c>
      <c r="AP93">
        <v>0.50593071509079524</v>
      </c>
      <c r="AQ93">
        <v>0</v>
      </c>
      <c r="AR93">
        <v>2.9068320450845331</v>
      </c>
      <c r="AS93">
        <v>4.6044848866624921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40.426073414092428</v>
      </c>
      <c r="BB93">
        <f t="shared" si="1"/>
        <v>926.70486950678003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510.7745261191464</v>
      </c>
      <c r="L94">
        <v>9.4344817628451985</v>
      </c>
      <c r="M94">
        <v>62.722903715224433</v>
      </c>
      <c r="N94">
        <v>51.200254048761366</v>
      </c>
      <c r="O94">
        <v>72.246333250633072</v>
      </c>
      <c r="P94">
        <v>22.983663404325007</v>
      </c>
      <c r="Q94">
        <v>9.4629296006485131</v>
      </c>
      <c r="R94">
        <v>18.317349481153258</v>
      </c>
      <c r="S94">
        <v>11.429049315541247</v>
      </c>
      <c r="T94">
        <v>0</v>
      </c>
      <c r="U94">
        <v>51.711335852179502</v>
      </c>
      <c r="V94">
        <v>7.9616239261703399</v>
      </c>
      <c r="W94">
        <v>17.844357607146684</v>
      </c>
      <c r="X94">
        <v>43.154158278051213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6.2008516741807558</v>
      </c>
      <c r="AG94">
        <v>30.567179426528909</v>
      </c>
      <c r="AH94">
        <v>0</v>
      </c>
      <c r="AI94">
        <v>0</v>
      </c>
      <c r="AJ94">
        <v>0</v>
      </c>
      <c r="AK94">
        <v>23.397509099561677</v>
      </c>
      <c r="AL94">
        <v>39.844106563565283</v>
      </c>
      <c r="AM94">
        <v>0</v>
      </c>
      <c r="AN94">
        <v>0</v>
      </c>
      <c r="AO94">
        <v>0</v>
      </c>
      <c r="AP94">
        <v>0.50593071509079524</v>
      </c>
      <c r="AQ94">
        <v>0</v>
      </c>
      <c r="AR94">
        <v>2.9068320450845331</v>
      </c>
      <c r="AS94">
        <v>4.6044848866624921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41.685880180290489</v>
      </c>
      <c r="BB94">
        <f t="shared" si="1"/>
        <v>955.58398059221042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443.37516221512772</v>
      </c>
      <c r="L95">
        <v>2.9952576966317284</v>
      </c>
      <c r="M95">
        <v>62.722903715224433</v>
      </c>
      <c r="N95">
        <v>51.200254048761366</v>
      </c>
      <c r="O95">
        <v>72.246333250633072</v>
      </c>
      <c r="P95">
        <v>23.128370594115037</v>
      </c>
      <c r="Q95">
        <v>9.4629296006485131</v>
      </c>
      <c r="R95">
        <v>18.317349481153258</v>
      </c>
      <c r="S95">
        <v>11.429049315541247</v>
      </c>
      <c r="T95">
        <v>0</v>
      </c>
      <c r="U95">
        <v>51.711335852179502</v>
      </c>
      <c r="V95">
        <v>7.9616239261703399</v>
      </c>
      <c r="W95">
        <v>18.116222290107043</v>
      </c>
      <c r="X95">
        <v>43.154158278051213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6.2008516741807558</v>
      </c>
      <c r="AG95">
        <v>30.567179426528909</v>
      </c>
      <c r="AH95">
        <v>0</v>
      </c>
      <c r="AI95">
        <v>0</v>
      </c>
      <c r="AJ95">
        <v>0</v>
      </c>
      <c r="AK95">
        <v>23.397509099561677</v>
      </c>
      <c r="AL95">
        <v>39.844106563565283</v>
      </c>
      <c r="AM95">
        <v>0</v>
      </c>
      <c r="AN95">
        <v>0</v>
      </c>
      <c r="AO95">
        <v>0</v>
      </c>
      <c r="AP95">
        <v>0.50593071509079524</v>
      </c>
      <c r="AQ95">
        <v>0</v>
      </c>
      <c r="AR95">
        <v>2.9068320450845331</v>
      </c>
      <c r="AS95">
        <v>4.6044848866624921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38.616839907415773</v>
      </c>
      <c r="BB95">
        <f t="shared" si="1"/>
        <v>885.23100476760339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344.40103531327537</v>
      </c>
      <c r="L96">
        <v>2.9952576966317284</v>
      </c>
      <c r="M96">
        <v>62.722903715224433</v>
      </c>
      <c r="N96">
        <v>51.200254048761366</v>
      </c>
      <c r="O96">
        <v>72.246333250633072</v>
      </c>
      <c r="P96">
        <v>23.128370594115037</v>
      </c>
      <c r="Q96">
        <v>9.4646108515402059</v>
      </c>
      <c r="R96">
        <v>18.316132113313966</v>
      </c>
      <c r="S96">
        <v>11.429805374505355</v>
      </c>
      <c r="T96">
        <v>0</v>
      </c>
      <c r="U96">
        <v>51.711335852179502</v>
      </c>
      <c r="V96">
        <v>7.9616239261703399</v>
      </c>
      <c r="W96">
        <v>18.116222290107043</v>
      </c>
      <c r="X96">
        <v>43.154158278051213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6.2008516741807558</v>
      </c>
      <c r="AG96">
        <v>30.567179426528909</v>
      </c>
      <c r="AH96">
        <v>0</v>
      </c>
      <c r="AI96">
        <v>0</v>
      </c>
      <c r="AJ96">
        <v>0</v>
      </c>
      <c r="AK96">
        <v>23.397509099561677</v>
      </c>
      <c r="AL96">
        <v>39.844106563565283</v>
      </c>
      <c r="AM96">
        <v>0</v>
      </c>
      <c r="AN96">
        <v>0</v>
      </c>
      <c r="AO96">
        <v>0</v>
      </c>
      <c r="AP96">
        <v>0.50593071509079524</v>
      </c>
      <c r="AQ96">
        <v>0</v>
      </c>
      <c r="AR96">
        <v>2.9068320450845331</v>
      </c>
      <c r="AS96">
        <v>4.6044848866624921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34.479772396494624</v>
      </c>
      <c r="BB96">
        <f t="shared" si="1"/>
        <v>790.39516531868867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274.94204598436647</v>
      </c>
      <c r="L97">
        <v>2.9952576966317284</v>
      </c>
      <c r="M97">
        <v>62.722903715224433</v>
      </c>
      <c r="N97">
        <v>51.200254048761366</v>
      </c>
      <c r="O97">
        <v>72.246333250633072</v>
      </c>
      <c r="P97">
        <v>23.128370594115037</v>
      </c>
      <c r="Q97">
        <v>9.4646108515402059</v>
      </c>
      <c r="R97">
        <v>18.316132113313966</v>
      </c>
      <c r="S97">
        <v>11.429805374505355</v>
      </c>
      <c r="T97">
        <v>0</v>
      </c>
      <c r="U97">
        <v>51.711335852179502</v>
      </c>
      <c r="V97">
        <v>7.9616239261703399</v>
      </c>
      <c r="W97">
        <v>18.116222290107043</v>
      </c>
      <c r="X97">
        <v>43.154158278051213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6.2008516741807558</v>
      </c>
      <c r="AG97">
        <v>30.567179426528909</v>
      </c>
      <c r="AH97">
        <v>0</v>
      </c>
      <c r="AI97">
        <v>0</v>
      </c>
      <c r="AJ97">
        <v>0</v>
      </c>
      <c r="AK97">
        <v>23.397509099561677</v>
      </c>
      <c r="AL97">
        <v>39.844106563565283</v>
      </c>
      <c r="AM97">
        <v>0</v>
      </c>
      <c r="AN97">
        <v>0</v>
      </c>
      <c r="AO97">
        <v>0</v>
      </c>
      <c r="AP97">
        <v>0.50593071509079524</v>
      </c>
      <c r="AQ97">
        <v>0</v>
      </c>
      <c r="AR97">
        <v>2.9068320450845331</v>
      </c>
      <c r="AS97">
        <v>4.6044848866624921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31.576386642546243</v>
      </c>
      <c r="BB97">
        <f t="shared" si="1"/>
        <v>723.83956174372804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274.9770963324932</v>
      </c>
      <c r="L98">
        <v>2.9952576966317284</v>
      </c>
      <c r="M98">
        <v>62.722903715224433</v>
      </c>
      <c r="N98">
        <v>51.200254048761366</v>
      </c>
      <c r="O98">
        <v>72.246333250633072</v>
      </c>
      <c r="P98">
        <v>23.128370594115037</v>
      </c>
      <c r="Q98">
        <v>9.4646108515402059</v>
      </c>
      <c r="R98">
        <v>18.316132113313966</v>
      </c>
      <c r="S98">
        <v>11.429805374505355</v>
      </c>
      <c r="T98">
        <v>0</v>
      </c>
      <c r="U98">
        <v>51.711335852179502</v>
      </c>
      <c r="V98">
        <v>7.9542616191017368</v>
      </c>
      <c r="W98">
        <v>18.116222290107043</v>
      </c>
      <c r="X98">
        <v>43.154158278051213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6.2008516741807558</v>
      </c>
      <c r="AG98">
        <v>30.567179426528909</v>
      </c>
      <c r="AH98">
        <v>0</v>
      </c>
      <c r="AI98">
        <v>0</v>
      </c>
      <c r="AJ98">
        <v>0</v>
      </c>
      <c r="AK98">
        <v>23.397509099561677</v>
      </c>
      <c r="AL98">
        <v>9.5279386445504688</v>
      </c>
      <c r="AM98">
        <v>0</v>
      </c>
      <c r="AN98">
        <v>0</v>
      </c>
      <c r="AO98">
        <v>0</v>
      </c>
      <c r="AP98">
        <v>0.50593071509079524</v>
      </c>
      <c r="AQ98">
        <v>0</v>
      </c>
      <c r="AR98">
        <v>2.9068320450845331</v>
      </c>
      <c r="AS98">
        <v>4.6044848866624921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30.310328183647659</v>
      </c>
      <c r="BB98">
        <f t="shared" si="1"/>
        <v>694.81714032466994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10.500817755725816</v>
      </c>
      <c r="L99">
        <f t="shared" si="2"/>
        <v>0.18330089970253216</v>
      </c>
      <c r="M99">
        <f t="shared" si="2"/>
        <v>1.5053496891653866</v>
      </c>
      <c r="N99">
        <f t="shared" si="2"/>
        <v>1.2288060971702726</v>
      </c>
      <c r="O99">
        <f t="shared" si="2"/>
        <v>1.7339119980151949</v>
      </c>
      <c r="P99">
        <f t="shared" si="2"/>
        <v>0.57664774257048768</v>
      </c>
      <c r="Q99">
        <f t="shared" si="2"/>
        <v>0.19487146900318214</v>
      </c>
      <c r="R99">
        <f t="shared" si="2"/>
        <v>0.43796585399959559</v>
      </c>
      <c r="S99">
        <f t="shared" si="2"/>
        <v>0.23525099990045056</v>
      </c>
      <c r="T99">
        <f t="shared" si="2"/>
        <v>0</v>
      </c>
      <c r="U99">
        <f t="shared" si="2"/>
        <v>1.2410720604523082</v>
      </c>
      <c r="V99">
        <f t="shared" si="2"/>
        <v>0.19089956571388281</v>
      </c>
      <c r="W99">
        <f t="shared" si="2"/>
        <v>0.4491839184615174</v>
      </c>
      <c r="X99">
        <f t="shared" si="2"/>
        <v>1.0265062973119641</v>
      </c>
      <c r="Y99">
        <f t="shared" si="2"/>
        <v>0</v>
      </c>
      <c r="Z99">
        <f t="shared" si="2"/>
        <v>2.8781738096430799E-2</v>
      </c>
      <c r="AA99">
        <f t="shared" si="2"/>
        <v>3.8478173690043832E-2</v>
      </c>
      <c r="AB99">
        <f t="shared" si="2"/>
        <v>5.813675156525256E-2</v>
      </c>
      <c r="AC99">
        <f t="shared" si="2"/>
        <v>4.7305852300146105E-2</v>
      </c>
      <c r="AD99">
        <f t="shared" si="2"/>
        <v>5.9807571656099984E-2</v>
      </c>
      <c r="AE99">
        <f t="shared" si="2"/>
        <v>0.11964780337612192</v>
      </c>
      <c r="AF99">
        <f t="shared" si="2"/>
        <v>0.24555371932073167</v>
      </c>
      <c r="AG99">
        <f t="shared" si="2"/>
        <v>0.73361230623669405</v>
      </c>
      <c r="AH99">
        <f t="shared" si="2"/>
        <v>0.26094104383688166</v>
      </c>
      <c r="AI99">
        <f t="shared" si="2"/>
        <v>2.4034190590795233E-2</v>
      </c>
      <c r="AJ99">
        <f t="shared" si="2"/>
        <v>0</v>
      </c>
      <c r="AK99">
        <f t="shared" si="2"/>
        <v>0.56154021838947998</v>
      </c>
      <c r="AL99">
        <f t="shared" si="2"/>
        <v>0.16292774365881982</v>
      </c>
      <c r="AM99">
        <f t="shared" si="2"/>
        <v>2.0195376331976621E-2</v>
      </c>
      <c r="AN99">
        <f t="shared" si="2"/>
        <v>0</v>
      </c>
      <c r="AO99">
        <f t="shared" si="2"/>
        <v>0</v>
      </c>
      <c r="AP99">
        <f t="shared" si="2"/>
        <v>2.0209125899812153E-2</v>
      </c>
      <c r="AQ99">
        <f t="shared" si="2"/>
        <v>0.43770160088702748</v>
      </c>
      <c r="AR99">
        <f t="shared" si="2"/>
        <v>0.11268818346274259</v>
      </c>
      <c r="AS99">
        <f t="shared" si="2"/>
        <v>0.11897870911333744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0.94280420224428829</v>
      </c>
      <c r="BB99">
        <f t="shared" si="1"/>
        <v>21.612320253360707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82.070334123892181</v>
      </c>
      <c r="L3">
        <v>19.129548021919284</v>
      </c>
      <c r="M3">
        <v>0</v>
      </c>
      <c r="N3">
        <v>29.597211675965603</v>
      </c>
      <c r="O3">
        <v>49.663484030010515</v>
      </c>
      <c r="P3">
        <v>60.909556240314352</v>
      </c>
      <c r="Q3">
        <v>5.7144397896829373</v>
      </c>
      <c r="R3">
        <v>10.592039022095117</v>
      </c>
      <c r="S3">
        <v>6.9009237445209761</v>
      </c>
      <c r="T3">
        <v>0</v>
      </c>
      <c r="U3">
        <v>275.57810989155439</v>
      </c>
      <c r="V3">
        <v>2.2769670911524647</v>
      </c>
      <c r="W3">
        <v>12.065715993913829</v>
      </c>
      <c r="X3">
        <v>25.891702365902315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13.528133319974954</v>
      </c>
      <c r="AL3">
        <v>3.2433898881149434</v>
      </c>
      <c r="AM3">
        <v>0</v>
      </c>
      <c r="AN3">
        <v>0</v>
      </c>
      <c r="AO3">
        <v>0</v>
      </c>
      <c r="AP3">
        <v>0.29259198914631596</v>
      </c>
      <c r="AQ3">
        <v>0</v>
      </c>
      <c r="AR3">
        <v>7.0045470256731361</v>
      </c>
      <c r="AS3">
        <v>4.23330470465456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25.443325554792775</v>
      </c>
      <c r="BB3">
        <f>SUM(B3:AZ3)-BA3</f>
        <v>583.24867336369505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82.06941528844996</v>
      </c>
      <c r="L4">
        <v>19.129548021919284</v>
      </c>
      <c r="M4">
        <v>0</v>
      </c>
      <c r="N4">
        <v>29.597211675965603</v>
      </c>
      <c r="O4">
        <v>49.663484030010515</v>
      </c>
      <c r="P4">
        <v>60.909556240314352</v>
      </c>
      <c r="Q4">
        <v>5.7144397896829373</v>
      </c>
      <c r="R4">
        <v>10.592039022095117</v>
      </c>
      <c r="S4">
        <v>6.7682929480782468</v>
      </c>
      <c r="T4">
        <v>0</v>
      </c>
      <c r="U4">
        <v>275.57810989155439</v>
      </c>
      <c r="V4">
        <v>0</v>
      </c>
      <c r="W4">
        <v>11.741190269275972</v>
      </c>
      <c r="X4">
        <v>24.963235685652801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13.528133319974954</v>
      </c>
      <c r="AL4">
        <v>0.64867787160808899</v>
      </c>
      <c r="AM4">
        <v>0</v>
      </c>
      <c r="AN4">
        <v>0</v>
      </c>
      <c r="AO4">
        <v>0</v>
      </c>
      <c r="AP4">
        <v>1.4304502254226674</v>
      </c>
      <c r="AQ4">
        <v>0</v>
      </c>
      <c r="AR4">
        <v>7.0045470256731361</v>
      </c>
      <c r="AS4">
        <v>4.23330470465456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25.229294385231885</v>
      </c>
      <c r="BB4">
        <f t="shared" ref="BB4:BB67" si="0">SUM(B4:AZ4)-BA4</f>
        <v>578.34234162510052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82.070334123892181</v>
      </c>
      <c r="L5">
        <v>19.129548021919284</v>
      </c>
      <c r="M5">
        <v>0</v>
      </c>
      <c r="N5">
        <v>29.597211675965603</v>
      </c>
      <c r="O5">
        <v>49.663484030010515</v>
      </c>
      <c r="P5">
        <v>60.909556240314352</v>
      </c>
      <c r="Q5">
        <v>5.7144397896829373</v>
      </c>
      <c r="R5">
        <v>10.592039022095117</v>
      </c>
      <c r="S5">
        <v>6.7682929480782468</v>
      </c>
      <c r="T5">
        <v>0</v>
      </c>
      <c r="U5">
        <v>275.57810989155439</v>
      </c>
      <c r="V5">
        <v>0</v>
      </c>
      <c r="W5">
        <v>11.741190269275972</v>
      </c>
      <c r="X5">
        <v>24.963235685652801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13.528133319974954</v>
      </c>
      <c r="AL5">
        <v>0.64867787160808899</v>
      </c>
      <c r="AM5">
        <v>0</v>
      </c>
      <c r="AN5">
        <v>0</v>
      </c>
      <c r="AO5">
        <v>0</v>
      </c>
      <c r="AP5">
        <v>1.4304502254226674</v>
      </c>
      <c r="AQ5">
        <v>0</v>
      </c>
      <c r="AR5">
        <v>0.84054569609684815</v>
      </c>
      <c r="AS5">
        <v>4.23330470465456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24.971677536977083</v>
      </c>
      <c r="BB5">
        <f t="shared" si="0"/>
        <v>572.43687597922133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82.06941528844996</v>
      </c>
      <c r="L6">
        <v>19.129548021919284</v>
      </c>
      <c r="M6">
        <v>0</v>
      </c>
      <c r="N6">
        <v>29.597211675965603</v>
      </c>
      <c r="O6">
        <v>49.663484030010515</v>
      </c>
      <c r="P6">
        <v>60.909556240314352</v>
      </c>
      <c r="Q6">
        <v>2.9106249866980018</v>
      </c>
      <c r="R6">
        <v>3.5997488614360971</v>
      </c>
      <c r="S6">
        <v>2.6524444937828755</v>
      </c>
      <c r="T6">
        <v>0</v>
      </c>
      <c r="U6">
        <v>275.57810989155439</v>
      </c>
      <c r="V6">
        <v>0</v>
      </c>
      <c r="W6">
        <v>11.741190269275972</v>
      </c>
      <c r="X6">
        <v>24.963235685652801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13.528133319974954</v>
      </c>
      <c r="AL6">
        <v>0.64867787160808899</v>
      </c>
      <c r="AM6">
        <v>0</v>
      </c>
      <c r="AN6">
        <v>0</v>
      </c>
      <c r="AO6">
        <v>0</v>
      </c>
      <c r="AP6">
        <v>1.4304502254226674</v>
      </c>
      <c r="AQ6">
        <v>0</v>
      </c>
      <c r="AR6">
        <v>0.84054569609684815</v>
      </c>
      <c r="AS6">
        <v>4.23330470465456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24.390119476785735</v>
      </c>
      <c r="BB6">
        <f t="shared" si="0"/>
        <v>559.10556178603122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82.070334123892181</v>
      </c>
      <c r="L7">
        <v>19.129548021919284</v>
      </c>
      <c r="M7">
        <v>0</v>
      </c>
      <c r="N7">
        <v>29.597211675965603</v>
      </c>
      <c r="O7">
        <v>49.663484030010515</v>
      </c>
      <c r="P7">
        <v>60.909556240314352</v>
      </c>
      <c r="Q7">
        <v>2.7787982827739417</v>
      </c>
      <c r="R7">
        <v>3.5997488614360971</v>
      </c>
      <c r="S7">
        <v>2.4099612141158984</v>
      </c>
      <c r="T7">
        <v>0</v>
      </c>
      <c r="U7">
        <v>275.57810989155439</v>
      </c>
      <c r="V7">
        <v>0</v>
      </c>
      <c r="W7">
        <v>11.741190269275972</v>
      </c>
      <c r="X7">
        <v>11.759706966686696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13.528133319974954</v>
      </c>
      <c r="AL7">
        <v>0.64867787160808899</v>
      </c>
      <c r="AM7">
        <v>0</v>
      </c>
      <c r="AN7">
        <v>0</v>
      </c>
      <c r="AO7">
        <v>0</v>
      </c>
      <c r="AP7">
        <v>1.4304502254226674</v>
      </c>
      <c r="AQ7">
        <v>0</v>
      </c>
      <c r="AR7">
        <v>0.84054569609684815</v>
      </c>
      <c r="AS7">
        <v>4.23330470465456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23.822604226340331</v>
      </c>
      <c r="BB7">
        <f t="shared" si="0"/>
        <v>546.09615716936173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82.06941528844996</v>
      </c>
      <c r="L8">
        <v>19.129548021919284</v>
      </c>
      <c r="M8">
        <v>0</v>
      </c>
      <c r="N8">
        <v>29.597211675965603</v>
      </c>
      <c r="O8">
        <v>49.663484030010515</v>
      </c>
      <c r="P8">
        <v>60.909556240314352</v>
      </c>
      <c r="Q8">
        <v>2.7787982827739417</v>
      </c>
      <c r="R8">
        <v>3.5997488614360971</v>
      </c>
      <c r="S8">
        <v>2.4099612141158984</v>
      </c>
      <c r="T8">
        <v>0</v>
      </c>
      <c r="U8">
        <v>275.57810989155439</v>
      </c>
      <c r="V8">
        <v>0</v>
      </c>
      <c r="W8">
        <v>4.8430340880378768</v>
      </c>
      <c r="X8">
        <v>11.480876645055302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13.528133319974954</v>
      </c>
      <c r="AL8">
        <v>0.64867787160808899</v>
      </c>
      <c r="AM8">
        <v>0</v>
      </c>
      <c r="AN8">
        <v>0</v>
      </c>
      <c r="AO8">
        <v>0</v>
      </c>
      <c r="AP8">
        <v>0.29259198914631596</v>
      </c>
      <c r="AQ8">
        <v>0</v>
      </c>
      <c r="AR8">
        <v>0.84054569609684815</v>
      </c>
      <c r="AS8">
        <v>4.23330470465456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23.475005308922558</v>
      </c>
      <c r="BB8">
        <f t="shared" si="0"/>
        <v>538.12799251219144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82.070334123892181</v>
      </c>
      <c r="L9">
        <v>19.129548021919284</v>
      </c>
      <c r="M9">
        <v>0</v>
      </c>
      <c r="N9">
        <v>29.597211675965603</v>
      </c>
      <c r="O9">
        <v>49.663484030010515</v>
      </c>
      <c r="P9">
        <v>60.909556240314352</v>
      </c>
      <c r="Q9">
        <v>2.7787982827739417</v>
      </c>
      <c r="R9">
        <v>3.5997488614360971</v>
      </c>
      <c r="S9">
        <v>2.4099612141158984</v>
      </c>
      <c r="T9">
        <v>0</v>
      </c>
      <c r="U9">
        <v>275.57810989155439</v>
      </c>
      <c r="V9">
        <v>0</v>
      </c>
      <c r="W9">
        <v>4.8430340880378768</v>
      </c>
      <c r="X9">
        <v>11.480876645055302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13.528133319974954</v>
      </c>
      <c r="AL9">
        <v>0.64867787160808899</v>
      </c>
      <c r="AM9">
        <v>0</v>
      </c>
      <c r="AN9">
        <v>0</v>
      </c>
      <c r="AO9">
        <v>0</v>
      </c>
      <c r="AP9">
        <v>0.29259198914631596</v>
      </c>
      <c r="AQ9">
        <v>0</v>
      </c>
      <c r="AR9">
        <v>0.84054569609684815</v>
      </c>
      <c r="AS9">
        <v>4.23330470465456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23.475043716244041</v>
      </c>
      <c r="BB9">
        <f t="shared" si="0"/>
        <v>538.12887294031214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82.06941528844996</v>
      </c>
      <c r="L10">
        <v>19.129548021919284</v>
      </c>
      <c r="M10">
        <v>0</v>
      </c>
      <c r="N10">
        <v>29.597211675965603</v>
      </c>
      <c r="O10">
        <v>49.663484030010515</v>
      </c>
      <c r="P10">
        <v>60.909556240314352</v>
      </c>
      <c r="Q10">
        <v>2.7787982827739417</v>
      </c>
      <c r="R10">
        <v>3.5997488614360971</v>
      </c>
      <c r="S10">
        <v>2.4099612141158984</v>
      </c>
      <c r="T10">
        <v>0</v>
      </c>
      <c r="U10">
        <v>275.57810989155439</v>
      </c>
      <c r="V10">
        <v>0</v>
      </c>
      <c r="W10">
        <v>4.8430340880378768</v>
      </c>
      <c r="X10">
        <v>11.480876645055302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13.528133319974954</v>
      </c>
      <c r="AL10">
        <v>0.64867787160808899</v>
      </c>
      <c r="AM10">
        <v>0</v>
      </c>
      <c r="AN10">
        <v>0</v>
      </c>
      <c r="AO10">
        <v>0</v>
      </c>
      <c r="AP10">
        <v>0.29259198914631596</v>
      </c>
      <c r="AQ10">
        <v>0</v>
      </c>
      <c r="AR10">
        <v>0.84054569609684815</v>
      </c>
      <c r="AS10">
        <v>4.23330470465456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23.475005308922558</v>
      </c>
      <c r="BB10">
        <f t="shared" si="0"/>
        <v>538.12799251219144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85.650260905952592</v>
      </c>
      <c r="L11">
        <v>19.129548021919284</v>
      </c>
      <c r="M11">
        <v>0</v>
      </c>
      <c r="N11">
        <v>29.597211675965603</v>
      </c>
      <c r="O11">
        <v>49.663484030010515</v>
      </c>
      <c r="P11">
        <v>60.909556240314352</v>
      </c>
      <c r="Q11">
        <v>2.8250613564027023</v>
      </c>
      <c r="R11">
        <v>3.5997488614360971</v>
      </c>
      <c r="S11">
        <v>3.1929376705410237</v>
      </c>
      <c r="T11">
        <v>0</v>
      </c>
      <c r="U11">
        <v>275.57810989155439</v>
      </c>
      <c r="V11">
        <v>0</v>
      </c>
      <c r="W11">
        <v>4.8430340880378768</v>
      </c>
      <c r="X11">
        <v>11.480876645055302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13.528133319974954</v>
      </c>
      <c r="AL11">
        <v>0.64867787160808899</v>
      </c>
      <c r="AM11">
        <v>0</v>
      </c>
      <c r="AN11">
        <v>0</v>
      </c>
      <c r="AO11">
        <v>0</v>
      </c>
      <c r="AP11">
        <v>0.29259198914631596</v>
      </c>
      <c r="AQ11">
        <v>0</v>
      </c>
      <c r="AR11">
        <v>0.84054569609684815</v>
      </c>
      <c r="AS11">
        <v>4.23330470465456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23.65934686809042</v>
      </c>
      <c r="BB11">
        <f t="shared" si="0"/>
        <v>542.35373610058002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85.640709956734483</v>
      </c>
      <c r="L12">
        <v>19.129548021919284</v>
      </c>
      <c r="M12">
        <v>0</v>
      </c>
      <c r="N12">
        <v>29.597211675965603</v>
      </c>
      <c r="O12">
        <v>49.663484030010515</v>
      </c>
      <c r="P12">
        <v>60.909556240314352</v>
      </c>
      <c r="Q12">
        <v>2.8250613564027023</v>
      </c>
      <c r="R12">
        <v>3.5997488614360971</v>
      </c>
      <c r="S12">
        <v>3.1929376705410237</v>
      </c>
      <c r="T12">
        <v>0</v>
      </c>
      <c r="U12">
        <v>275.57810989155439</v>
      </c>
      <c r="V12">
        <v>0</v>
      </c>
      <c r="W12">
        <v>4.8430340880378768</v>
      </c>
      <c r="X12">
        <v>11.480876645055302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13.528133319974954</v>
      </c>
      <c r="AL12">
        <v>0.64867787160808899</v>
      </c>
      <c r="AM12">
        <v>0</v>
      </c>
      <c r="AN12">
        <v>0</v>
      </c>
      <c r="AO12">
        <v>0</v>
      </c>
      <c r="AP12">
        <v>0.29259198914631596</v>
      </c>
      <c r="AQ12">
        <v>0</v>
      </c>
      <c r="AR12">
        <v>0.84054569609684815</v>
      </c>
      <c r="AS12">
        <v>4.23330470465456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23.658947638413107</v>
      </c>
      <c r="BB12">
        <f t="shared" si="0"/>
        <v>542.34458438103923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85.650260905952592</v>
      </c>
      <c r="L13">
        <v>19.129548021919284</v>
      </c>
      <c r="M13">
        <v>0</v>
      </c>
      <c r="N13">
        <v>29.597211675965603</v>
      </c>
      <c r="O13">
        <v>49.663484030010515</v>
      </c>
      <c r="P13">
        <v>60.909556240314352</v>
      </c>
      <c r="Q13">
        <v>2.8250613564027023</v>
      </c>
      <c r="R13">
        <v>3.5997488614360971</v>
      </c>
      <c r="S13">
        <v>3.1929376705410237</v>
      </c>
      <c r="T13">
        <v>0</v>
      </c>
      <c r="U13">
        <v>275.57810989155439</v>
      </c>
      <c r="V13">
        <v>0</v>
      </c>
      <c r="W13">
        <v>4.8430340880378768</v>
      </c>
      <c r="X13">
        <v>11.480876645055302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13.528133319974954</v>
      </c>
      <c r="AL13">
        <v>0.64867787160808899</v>
      </c>
      <c r="AM13">
        <v>0</v>
      </c>
      <c r="AN13">
        <v>0</v>
      </c>
      <c r="AO13">
        <v>0</v>
      </c>
      <c r="AP13">
        <v>0.29259198914631596</v>
      </c>
      <c r="AQ13">
        <v>0</v>
      </c>
      <c r="AR13">
        <v>0.84054569609684815</v>
      </c>
      <c r="AS13">
        <v>1.2973030118973072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23.536621997333167</v>
      </c>
      <c r="BB13">
        <f t="shared" si="0"/>
        <v>539.54045927857999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85.640709956734483</v>
      </c>
      <c r="L14">
        <v>19.129548021919284</v>
      </c>
      <c r="M14">
        <v>0</v>
      </c>
      <c r="N14">
        <v>29.597211675965603</v>
      </c>
      <c r="O14">
        <v>49.663484030010515</v>
      </c>
      <c r="P14">
        <v>60.909556240314352</v>
      </c>
      <c r="Q14">
        <v>2.8250613564027023</v>
      </c>
      <c r="R14">
        <v>3.5997488614360971</v>
      </c>
      <c r="S14">
        <v>3.1929376705410237</v>
      </c>
      <c r="T14">
        <v>0</v>
      </c>
      <c r="U14">
        <v>275.57810989155439</v>
      </c>
      <c r="V14">
        <v>0</v>
      </c>
      <c r="W14">
        <v>4.8430340880378768</v>
      </c>
      <c r="X14">
        <v>11.480876645055302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13.528133319974954</v>
      </c>
      <c r="AL14">
        <v>0.64867787160808899</v>
      </c>
      <c r="AM14">
        <v>0</v>
      </c>
      <c r="AN14">
        <v>0</v>
      </c>
      <c r="AO14">
        <v>0</v>
      </c>
      <c r="AP14">
        <v>0.29259198914631596</v>
      </c>
      <c r="AQ14">
        <v>0</v>
      </c>
      <c r="AR14">
        <v>0.84054569609684815</v>
      </c>
      <c r="AS14">
        <v>1.2973030118973072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23.536222767655854</v>
      </c>
      <c r="BB14">
        <f t="shared" si="0"/>
        <v>539.53130755903919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85.650260905952592</v>
      </c>
      <c r="L15">
        <v>19.129548021919284</v>
      </c>
      <c r="M15">
        <v>0</v>
      </c>
      <c r="N15">
        <v>29.597211675965603</v>
      </c>
      <c r="O15">
        <v>49.663484030010515</v>
      </c>
      <c r="P15">
        <v>60.909556240314352</v>
      </c>
      <c r="Q15">
        <v>2.8250613564027023</v>
      </c>
      <c r="R15">
        <v>3.5997488614360971</v>
      </c>
      <c r="S15">
        <v>3.1929376705410237</v>
      </c>
      <c r="T15">
        <v>0</v>
      </c>
      <c r="U15">
        <v>275.57810989155439</v>
      </c>
      <c r="V15">
        <v>0</v>
      </c>
      <c r="W15">
        <v>4.8430340880378768</v>
      </c>
      <c r="X15">
        <v>11.480876645055302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13.528133319974954</v>
      </c>
      <c r="AL15">
        <v>0.64867787160808899</v>
      </c>
      <c r="AM15">
        <v>0</v>
      </c>
      <c r="AN15">
        <v>0</v>
      </c>
      <c r="AO15">
        <v>0</v>
      </c>
      <c r="AP15">
        <v>0.29259198914631596</v>
      </c>
      <c r="AQ15">
        <v>0</v>
      </c>
      <c r="AR15">
        <v>0.84054569609684815</v>
      </c>
      <c r="AS15">
        <v>1.2973030118973072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23.536621997333167</v>
      </c>
      <c r="BB15">
        <f t="shared" si="0"/>
        <v>539.54045927857999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85.640709956734483</v>
      </c>
      <c r="L16">
        <v>19.129548021919284</v>
      </c>
      <c r="M16">
        <v>0</v>
      </c>
      <c r="N16">
        <v>29.597211675965603</v>
      </c>
      <c r="O16">
        <v>49.663484030010515</v>
      </c>
      <c r="P16">
        <v>60.909556240314352</v>
      </c>
      <c r="Q16">
        <v>2.8250613564027023</v>
      </c>
      <c r="R16">
        <v>3.5997488614360971</v>
      </c>
      <c r="S16">
        <v>3.1929376705410237</v>
      </c>
      <c r="T16">
        <v>0</v>
      </c>
      <c r="U16">
        <v>275.57810989155439</v>
      </c>
      <c r="V16">
        <v>0</v>
      </c>
      <c r="W16">
        <v>4.8430340880378768</v>
      </c>
      <c r="X16">
        <v>11.480876645055302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13.528133319974954</v>
      </c>
      <c r="AL16">
        <v>0.64867787160808899</v>
      </c>
      <c r="AM16">
        <v>0</v>
      </c>
      <c r="AN16">
        <v>0</v>
      </c>
      <c r="AO16">
        <v>0</v>
      </c>
      <c r="AP16">
        <v>0.29259198914631596</v>
      </c>
      <c r="AQ16">
        <v>0</v>
      </c>
      <c r="AR16">
        <v>0.84054569609684815</v>
      </c>
      <c r="AS16">
        <v>1.2973030118973072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23.536222767655854</v>
      </c>
      <c r="BB16">
        <f t="shared" si="0"/>
        <v>539.53130755903919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85.650260905952592</v>
      </c>
      <c r="L17">
        <v>19.129548021919284</v>
      </c>
      <c r="M17">
        <v>0</v>
      </c>
      <c r="N17">
        <v>29.597211675965603</v>
      </c>
      <c r="O17">
        <v>49.663484030010515</v>
      </c>
      <c r="P17">
        <v>60.909556240314352</v>
      </c>
      <c r="Q17">
        <v>2.8250613564027023</v>
      </c>
      <c r="R17">
        <v>3.5997488614360971</v>
      </c>
      <c r="S17">
        <v>3.1929376705410237</v>
      </c>
      <c r="T17">
        <v>0</v>
      </c>
      <c r="U17">
        <v>275.57810989155439</v>
      </c>
      <c r="V17">
        <v>0</v>
      </c>
      <c r="W17">
        <v>4.8430340880378768</v>
      </c>
      <c r="X17">
        <v>11.480876645055302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13.528133319974954</v>
      </c>
      <c r="AL17">
        <v>0.64867787160808899</v>
      </c>
      <c r="AM17">
        <v>0</v>
      </c>
      <c r="AN17">
        <v>0</v>
      </c>
      <c r="AO17">
        <v>0</v>
      </c>
      <c r="AP17">
        <v>0.29259198914631596</v>
      </c>
      <c r="AQ17">
        <v>0</v>
      </c>
      <c r="AR17">
        <v>0.84054569609684815</v>
      </c>
      <c r="AS17">
        <v>1.2973030118973072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23.536621997333167</v>
      </c>
      <c r="BB17">
        <f t="shared" si="0"/>
        <v>539.54045927857999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85.640709956734483</v>
      </c>
      <c r="L18">
        <v>19.129548021919284</v>
      </c>
      <c r="M18">
        <v>0</v>
      </c>
      <c r="N18">
        <v>29.597211675965603</v>
      </c>
      <c r="O18">
        <v>49.663484030010515</v>
      </c>
      <c r="P18">
        <v>60.909556240314352</v>
      </c>
      <c r="Q18">
        <v>2.8250613564027023</v>
      </c>
      <c r="R18">
        <v>3.5997488614360971</v>
      </c>
      <c r="S18">
        <v>3.1929376705410237</v>
      </c>
      <c r="T18">
        <v>0</v>
      </c>
      <c r="U18">
        <v>275.57810989155439</v>
      </c>
      <c r="V18">
        <v>0</v>
      </c>
      <c r="W18">
        <v>4.8430340880378768</v>
      </c>
      <c r="X18">
        <v>11.480876645055302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13.528133319974954</v>
      </c>
      <c r="AL18">
        <v>0.64867787160808899</v>
      </c>
      <c r="AM18">
        <v>0</v>
      </c>
      <c r="AN18">
        <v>0</v>
      </c>
      <c r="AO18">
        <v>0</v>
      </c>
      <c r="AP18">
        <v>0.29259198914631596</v>
      </c>
      <c r="AQ18">
        <v>0</v>
      </c>
      <c r="AR18">
        <v>0.84054569609684815</v>
      </c>
      <c r="AS18">
        <v>1.2973030118973072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23.536222767655854</v>
      </c>
      <c r="BB18">
        <f t="shared" si="0"/>
        <v>539.53130755903919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85.650260905952592</v>
      </c>
      <c r="L19">
        <v>19.129548021919284</v>
      </c>
      <c r="M19">
        <v>0</v>
      </c>
      <c r="N19">
        <v>29.597211675965603</v>
      </c>
      <c r="O19">
        <v>49.663484030010515</v>
      </c>
      <c r="P19">
        <v>60.909556240314352</v>
      </c>
      <c r="Q19">
        <v>2.8250613564027023</v>
      </c>
      <c r="R19">
        <v>3.5997488614360971</v>
      </c>
      <c r="S19">
        <v>3.1929376705410237</v>
      </c>
      <c r="T19">
        <v>0</v>
      </c>
      <c r="U19">
        <v>275.57810989155439</v>
      </c>
      <c r="V19">
        <v>0</v>
      </c>
      <c r="W19">
        <v>4.8430340880378768</v>
      </c>
      <c r="X19">
        <v>11.480876645055302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13.528133319974954</v>
      </c>
      <c r="AL19">
        <v>0.64867787160808899</v>
      </c>
      <c r="AM19">
        <v>0</v>
      </c>
      <c r="AN19">
        <v>0</v>
      </c>
      <c r="AO19">
        <v>0</v>
      </c>
      <c r="AP19">
        <v>0.29259198914631596</v>
      </c>
      <c r="AQ19">
        <v>0</v>
      </c>
      <c r="AR19">
        <v>0.84054569609684815</v>
      </c>
      <c r="AS19">
        <v>1.2973030118973072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23.536621997333167</v>
      </c>
      <c r="BB19">
        <f t="shared" si="0"/>
        <v>539.54045927857999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82.06941528844996</v>
      </c>
      <c r="L20">
        <v>19.129548021919284</v>
      </c>
      <c r="M20">
        <v>0</v>
      </c>
      <c r="N20">
        <v>29.597211675965603</v>
      </c>
      <c r="O20">
        <v>49.663484030010515</v>
      </c>
      <c r="P20">
        <v>60.909556240314352</v>
      </c>
      <c r="Q20">
        <v>2.7787982827739417</v>
      </c>
      <c r="R20">
        <v>3.5997488614360971</v>
      </c>
      <c r="S20">
        <v>2.4099612141158984</v>
      </c>
      <c r="T20">
        <v>0</v>
      </c>
      <c r="U20">
        <v>275.57810989155439</v>
      </c>
      <c r="V20">
        <v>0</v>
      </c>
      <c r="W20">
        <v>4.8430340880378768</v>
      </c>
      <c r="X20">
        <v>11.480876645055302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13.528133319974954</v>
      </c>
      <c r="AL20">
        <v>0.64867787160808899</v>
      </c>
      <c r="AM20">
        <v>0</v>
      </c>
      <c r="AN20">
        <v>0</v>
      </c>
      <c r="AO20">
        <v>0</v>
      </c>
      <c r="AP20">
        <v>0.29259198914631596</v>
      </c>
      <c r="AQ20">
        <v>0</v>
      </c>
      <c r="AR20">
        <v>0.84054569609684815</v>
      </c>
      <c r="AS20">
        <v>1.2973030118973072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23.352280438165305</v>
      </c>
      <c r="BB20">
        <f t="shared" si="0"/>
        <v>535.31471569019141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82.070334123892181</v>
      </c>
      <c r="L21">
        <v>19.129548021919284</v>
      </c>
      <c r="M21">
        <v>0</v>
      </c>
      <c r="N21">
        <v>29.597211675965603</v>
      </c>
      <c r="O21">
        <v>49.663484030010515</v>
      </c>
      <c r="P21">
        <v>60.909556240314352</v>
      </c>
      <c r="Q21">
        <v>2.7331452202045501</v>
      </c>
      <c r="R21">
        <v>3.5997488614360971</v>
      </c>
      <c r="S21">
        <v>2.4099612141158984</v>
      </c>
      <c r="T21">
        <v>0</v>
      </c>
      <c r="U21">
        <v>275.57810989155439</v>
      </c>
      <c r="V21">
        <v>0</v>
      </c>
      <c r="W21">
        <v>4.8430340880378768</v>
      </c>
      <c r="X21">
        <v>11.480876645055302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13.528133319974954</v>
      </c>
      <c r="AL21">
        <v>0.64867787160808899</v>
      </c>
      <c r="AM21">
        <v>0</v>
      </c>
      <c r="AN21">
        <v>0</v>
      </c>
      <c r="AO21">
        <v>0</v>
      </c>
      <c r="AP21">
        <v>0.29259198914631596</v>
      </c>
      <c r="AQ21">
        <v>0</v>
      </c>
      <c r="AR21">
        <v>0.84054569609684815</v>
      </c>
      <c r="AS21">
        <v>1.2973030118973072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23.350410547471387</v>
      </c>
      <c r="BB21">
        <f t="shared" si="0"/>
        <v>535.27185135375817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81.830366801686424</v>
      </c>
      <c r="L22">
        <v>19.129548021919284</v>
      </c>
      <c r="M22">
        <v>0</v>
      </c>
      <c r="N22">
        <v>29.597211675965603</v>
      </c>
      <c r="O22">
        <v>49.663484030010515</v>
      </c>
      <c r="P22">
        <v>60.909556240314352</v>
      </c>
      <c r="Q22">
        <v>2.7250420841659371</v>
      </c>
      <c r="R22">
        <v>3.5997488614360971</v>
      </c>
      <c r="S22">
        <v>2.3072864056506996</v>
      </c>
      <c r="T22">
        <v>0</v>
      </c>
      <c r="U22">
        <v>275.57810989155439</v>
      </c>
      <c r="V22">
        <v>4.4018453384486289</v>
      </c>
      <c r="W22">
        <v>11.739402756116284</v>
      </c>
      <c r="X22">
        <v>24.963235685652801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13.528133319974954</v>
      </c>
      <c r="AL22">
        <v>0.64867787160808899</v>
      </c>
      <c r="AM22">
        <v>0</v>
      </c>
      <c r="AN22">
        <v>0</v>
      </c>
      <c r="AO22">
        <v>0</v>
      </c>
      <c r="AP22">
        <v>0.29259198914631596</v>
      </c>
      <c r="AQ22">
        <v>0</v>
      </c>
      <c r="AR22">
        <v>0.84054569609684815</v>
      </c>
      <c r="AS22">
        <v>1.2973030118973072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24.371577348692728</v>
      </c>
      <c r="BB22">
        <f t="shared" si="0"/>
        <v>558.68051233295171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89.92905750979719</v>
      </c>
      <c r="L23">
        <v>19.129548021919284</v>
      </c>
      <c r="M23">
        <v>0</v>
      </c>
      <c r="N23">
        <v>29.597211675965603</v>
      </c>
      <c r="O23">
        <v>49.663484030010515</v>
      </c>
      <c r="P23">
        <v>60.909556240314352</v>
      </c>
      <c r="Q23">
        <v>4.6132182759888805</v>
      </c>
      <c r="R23">
        <v>7.6196896257289479</v>
      </c>
      <c r="S23">
        <v>4.6908405109868792</v>
      </c>
      <c r="T23">
        <v>0</v>
      </c>
      <c r="U23">
        <v>275.57810989155439</v>
      </c>
      <c r="V23">
        <v>4.2101305382602865</v>
      </c>
      <c r="W23">
        <v>11.447742056518356</v>
      </c>
      <c r="X23">
        <v>24.943837631448901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13.528133319974954</v>
      </c>
      <c r="AL23">
        <v>0.64867787160808899</v>
      </c>
      <c r="AM23">
        <v>0</v>
      </c>
      <c r="AN23">
        <v>0</v>
      </c>
      <c r="AO23">
        <v>0</v>
      </c>
      <c r="AP23">
        <v>0.29259198914631596</v>
      </c>
      <c r="AQ23">
        <v>0</v>
      </c>
      <c r="AR23">
        <v>0.75649109997912756</v>
      </c>
      <c r="AS23">
        <v>1.2973030118973072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25.032165053985935</v>
      </c>
      <c r="BB23">
        <f t="shared" si="0"/>
        <v>573.82345824711342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151.87811548394851</v>
      </c>
      <c r="L24">
        <v>19.129705011425202</v>
      </c>
      <c r="M24">
        <v>0</v>
      </c>
      <c r="N24">
        <v>29.597211675965603</v>
      </c>
      <c r="O24">
        <v>49.663484030010515</v>
      </c>
      <c r="P24">
        <v>60.909556240314352</v>
      </c>
      <c r="Q24">
        <v>5.4783478646163974</v>
      </c>
      <c r="R24">
        <v>9.8090532826596455</v>
      </c>
      <c r="S24">
        <v>6.338547067997867</v>
      </c>
      <c r="T24">
        <v>0</v>
      </c>
      <c r="U24">
        <v>275.57810989155439</v>
      </c>
      <c r="V24">
        <v>4.6016725444837752</v>
      </c>
      <c r="W24">
        <v>11.551754828069321</v>
      </c>
      <c r="X24">
        <v>24.963663023240269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13.528133319974954</v>
      </c>
      <c r="AL24">
        <v>0.64867787160808899</v>
      </c>
      <c r="AM24">
        <v>0</v>
      </c>
      <c r="AN24">
        <v>0</v>
      </c>
      <c r="AO24">
        <v>0</v>
      </c>
      <c r="AP24">
        <v>0.29259198914631596</v>
      </c>
      <c r="AQ24">
        <v>0</v>
      </c>
      <c r="AR24">
        <v>0.75649109997912756</v>
      </c>
      <c r="AS24">
        <v>1.2973030118973072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27.839737082302044</v>
      </c>
      <c r="BB24">
        <f t="shared" si="0"/>
        <v>638.18268115458977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164.5363705550665</v>
      </c>
      <c r="L25">
        <v>19.129686353877805</v>
      </c>
      <c r="M25">
        <v>0</v>
      </c>
      <c r="N25">
        <v>29.597211675965603</v>
      </c>
      <c r="O25">
        <v>49.663484030010515</v>
      </c>
      <c r="P25">
        <v>60.909556240314352</v>
      </c>
      <c r="Q25">
        <v>5.4783478646163974</v>
      </c>
      <c r="R25">
        <v>10.593794714171256</v>
      </c>
      <c r="S25">
        <v>6.6065472337751006</v>
      </c>
      <c r="T25">
        <v>0</v>
      </c>
      <c r="U25">
        <v>275.57810989155439</v>
      </c>
      <c r="V25">
        <v>4.6016725444837752</v>
      </c>
      <c r="W25">
        <v>11.551754828069321</v>
      </c>
      <c r="X25">
        <v>24.963663023240269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13.528133319974954</v>
      </c>
      <c r="AL25">
        <v>0.64867787160808899</v>
      </c>
      <c r="AM25">
        <v>0</v>
      </c>
      <c r="AN25">
        <v>0</v>
      </c>
      <c r="AO25">
        <v>0</v>
      </c>
      <c r="AP25">
        <v>0.29259198914631596</v>
      </c>
      <c r="AQ25">
        <v>0</v>
      </c>
      <c r="AR25">
        <v>0.84054569609684815</v>
      </c>
      <c r="AS25">
        <v>1.2973030118973072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28.416369445273684</v>
      </c>
      <c r="BB25">
        <f t="shared" si="0"/>
        <v>651.40108139859524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164.53138728467377</v>
      </c>
      <c r="L26">
        <v>19.129674287016265</v>
      </c>
      <c r="M26">
        <v>0</v>
      </c>
      <c r="N26">
        <v>29.597211675965603</v>
      </c>
      <c r="O26">
        <v>49.663484030010515</v>
      </c>
      <c r="P26">
        <v>60.909556240314352</v>
      </c>
      <c r="Q26">
        <v>5.4783478646163974</v>
      </c>
      <c r="R26">
        <v>10.593794714171256</v>
      </c>
      <c r="S26">
        <v>6.6065472337751006</v>
      </c>
      <c r="T26">
        <v>0</v>
      </c>
      <c r="U26">
        <v>275.57810989155439</v>
      </c>
      <c r="V26">
        <v>4.6016725444837752</v>
      </c>
      <c r="W26">
        <v>11.551754828069321</v>
      </c>
      <c r="X26">
        <v>24.963663023240269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1.3183295049050301</v>
      </c>
      <c r="AF26">
        <v>0</v>
      </c>
      <c r="AG26">
        <v>0</v>
      </c>
      <c r="AH26">
        <v>0.72833100532247963</v>
      </c>
      <c r="AI26">
        <v>0</v>
      </c>
      <c r="AJ26">
        <v>0</v>
      </c>
      <c r="AK26">
        <v>13.528133319974954</v>
      </c>
      <c r="AL26">
        <v>0.64867787160808899</v>
      </c>
      <c r="AM26">
        <v>0</v>
      </c>
      <c r="AN26">
        <v>0</v>
      </c>
      <c r="AO26">
        <v>0</v>
      </c>
      <c r="AP26">
        <v>0.29259198914631596</v>
      </c>
      <c r="AQ26">
        <v>0</v>
      </c>
      <c r="AR26">
        <v>0.84054569609684815</v>
      </c>
      <c r="AS26">
        <v>1.2973030118973072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28.501711049503971</v>
      </c>
      <c r="BB26">
        <f t="shared" si="0"/>
        <v>653.35740496733808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164.53907030351155</v>
      </c>
      <c r="L27">
        <v>62.34558132161596</v>
      </c>
      <c r="M27">
        <v>0</v>
      </c>
      <c r="N27">
        <v>29.597211675965603</v>
      </c>
      <c r="O27">
        <v>49.663484030010515</v>
      </c>
      <c r="P27">
        <v>60.909556240314352</v>
      </c>
      <c r="Q27">
        <v>5.4783478646163974</v>
      </c>
      <c r="R27">
        <v>10.593794714171256</v>
      </c>
      <c r="S27">
        <v>6.6065472337751006</v>
      </c>
      <c r="T27">
        <v>0</v>
      </c>
      <c r="U27">
        <v>275.57810989155439</v>
      </c>
      <c r="V27">
        <v>4.6016725444837752</v>
      </c>
      <c r="W27">
        <v>11.3975589783169</v>
      </c>
      <c r="X27">
        <v>24.963663023240269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4.2186547783343773</v>
      </c>
      <c r="AF27">
        <v>0</v>
      </c>
      <c r="AG27">
        <v>0</v>
      </c>
      <c r="AH27">
        <v>5.0983178159048208</v>
      </c>
      <c r="AI27">
        <v>0</v>
      </c>
      <c r="AJ27">
        <v>0</v>
      </c>
      <c r="AK27">
        <v>13.528133319974954</v>
      </c>
      <c r="AL27">
        <v>0.64867787160808899</v>
      </c>
      <c r="AM27">
        <v>0</v>
      </c>
      <c r="AN27">
        <v>0</v>
      </c>
      <c r="AO27">
        <v>0</v>
      </c>
      <c r="AP27">
        <v>0.29259198914631596</v>
      </c>
      <c r="AQ27">
        <v>0</v>
      </c>
      <c r="AR27">
        <v>0.84054569609684815</v>
      </c>
      <c r="AS27">
        <v>1.2973030118973072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30.605910772329711</v>
      </c>
      <c r="BB27">
        <f t="shared" si="0"/>
        <v>701.59291153220897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164.53907030351155</v>
      </c>
      <c r="L28">
        <v>65.288180798726586</v>
      </c>
      <c r="M28">
        <v>0</v>
      </c>
      <c r="N28">
        <v>29.597211675965603</v>
      </c>
      <c r="O28">
        <v>49.663484030010515</v>
      </c>
      <c r="P28">
        <v>60.909556240314352</v>
      </c>
      <c r="Q28">
        <v>5.4774399562739466</v>
      </c>
      <c r="R28">
        <v>10.593794714171256</v>
      </c>
      <c r="S28">
        <v>6.2826203845180482</v>
      </c>
      <c r="T28">
        <v>0</v>
      </c>
      <c r="U28">
        <v>275.57810989155439</v>
      </c>
      <c r="V28">
        <v>4.6016725444837752</v>
      </c>
      <c r="W28">
        <v>11.3975589783169</v>
      </c>
      <c r="X28">
        <v>24.963663023240269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2.2383418369860153</v>
      </c>
      <c r="AE28">
        <v>4.2186547783343773</v>
      </c>
      <c r="AF28">
        <v>0</v>
      </c>
      <c r="AG28">
        <v>0</v>
      </c>
      <c r="AH28">
        <v>9.9538585435190985</v>
      </c>
      <c r="AI28">
        <v>0</v>
      </c>
      <c r="AJ28">
        <v>0</v>
      </c>
      <c r="AK28">
        <v>13.528133319974954</v>
      </c>
      <c r="AL28">
        <v>0.64867787160808899</v>
      </c>
      <c r="AM28">
        <v>0</v>
      </c>
      <c r="AN28">
        <v>0</v>
      </c>
      <c r="AO28">
        <v>0</v>
      </c>
      <c r="AP28">
        <v>0.58518424337299091</v>
      </c>
      <c r="AQ28">
        <v>0</v>
      </c>
      <c r="AR28">
        <v>0.84054569609684815</v>
      </c>
      <c r="AS28">
        <v>1.2973030118973072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31.024087985032235</v>
      </c>
      <c r="BB28">
        <f t="shared" si="0"/>
        <v>711.17897385784454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164.53907030351155</v>
      </c>
      <c r="L29">
        <v>65.288180798726586</v>
      </c>
      <c r="M29">
        <v>0</v>
      </c>
      <c r="N29">
        <v>29.597211675965603</v>
      </c>
      <c r="O29">
        <v>49.663484030010515</v>
      </c>
      <c r="P29">
        <v>60.909556240314352</v>
      </c>
      <c r="Q29">
        <v>5.4774399562739466</v>
      </c>
      <c r="R29">
        <v>10.593794714171256</v>
      </c>
      <c r="S29">
        <v>6.6069298782991881</v>
      </c>
      <c r="T29">
        <v>0</v>
      </c>
      <c r="U29">
        <v>275.57810989155439</v>
      </c>
      <c r="V29">
        <v>4.6016725444837752</v>
      </c>
      <c r="W29">
        <v>11.3975589783169</v>
      </c>
      <c r="X29">
        <v>24.963663023240269</v>
      </c>
      <c r="Y29">
        <v>0</v>
      </c>
      <c r="Z29">
        <v>0.27916672928407427</v>
      </c>
      <c r="AA29">
        <v>0</v>
      </c>
      <c r="AB29">
        <v>0.85706783719474</v>
      </c>
      <c r="AC29">
        <v>2.4857307817783334</v>
      </c>
      <c r="AD29">
        <v>2.2383418369860153</v>
      </c>
      <c r="AE29">
        <v>8.4373095566687546</v>
      </c>
      <c r="AF29">
        <v>0</v>
      </c>
      <c r="AG29">
        <v>0</v>
      </c>
      <c r="AH29">
        <v>17.407113596743894</v>
      </c>
      <c r="AI29">
        <v>0</v>
      </c>
      <c r="AJ29">
        <v>0</v>
      </c>
      <c r="AK29">
        <v>13.528133319974954</v>
      </c>
      <c r="AL29">
        <v>0.64867787160808899</v>
      </c>
      <c r="AM29">
        <v>0</v>
      </c>
      <c r="AN29">
        <v>0</v>
      </c>
      <c r="AO29">
        <v>0</v>
      </c>
      <c r="AP29">
        <v>0.39012274055520763</v>
      </c>
      <c r="AQ29">
        <v>0</v>
      </c>
      <c r="AR29">
        <v>0.84054569609684815</v>
      </c>
      <c r="AS29">
        <v>1.2973030118973072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31.668774533570829</v>
      </c>
      <c r="BB29">
        <f t="shared" si="0"/>
        <v>725.95741048008563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164.53907030351155</v>
      </c>
      <c r="L30">
        <v>65.288180798726586</v>
      </c>
      <c r="M30">
        <v>0</v>
      </c>
      <c r="N30">
        <v>29.597211675965603</v>
      </c>
      <c r="O30">
        <v>49.663484030010515</v>
      </c>
      <c r="P30">
        <v>60.909556240314352</v>
      </c>
      <c r="Q30">
        <v>5.4774399562739466</v>
      </c>
      <c r="R30">
        <v>10.593794714171256</v>
      </c>
      <c r="S30">
        <v>6.6069298782991881</v>
      </c>
      <c r="T30">
        <v>0</v>
      </c>
      <c r="U30">
        <v>275.57810989155439</v>
      </c>
      <c r="V30">
        <v>4.6016725444837752</v>
      </c>
      <c r="W30">
        <v>11.3975589783169</v>
      </c>
      <c r="X30">
        <v>24.963663023240269</v>
      </c>
      <c r="Y30">
        <v>0</v>
      </c>
      <c r="Z30">
        <v>1.8145837403464828</v>
      </c>
      <c r="AA30">
        <v>0.96236390523898974</v>
      </c>
      <c r="AB30">
        <v>3.3597059837194743</v>
      </c>
      <c r="AC30">
        <v>4.9763676361928617</v>
      </c>
      <c r="AD30">
        <v>4.6801694368607789</v>
      </c>
      <c r="AE30">
        <v>12.695514183886454</v>
      </c>
      <c r="AF30">
        <v>0</v>
      </c>
      <c r="AG30">
        <v>0</v>
      </c>
      <c r="AH30">
        <v>22.578264279586723</v>
      </c>
      <c r="AI30">
        <v>0.98091210519724459</v>
      </c>
      <c r="AJ30">
        <v>0</v>
      </c>
      <c r="AK30">
        <v>13.528133319974954</v>
      </c>
      <c r="AL30">
        <v>0.64867787160808899</v>
      </c>
      <c r="AM30">
        <v>1.340569592569401</v>
      </c>
      <c r="AN30">
        <v>0</v>
      </c>
      <c r="AO30">
        <v>0</v>
      </c>
      <c r="AP30">
        <v>0.39012274055520763</v>
      </c>
      <c r="AQ30">
        <v>0</v>
      </c>
      <c r="AR30">
        <v>0.84054569609684815</v>
      </c>
      <c r="AS30">
        <v>1.2973030118973072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32.575154051513415</v>
      </c>
      <c r="BB30">
        <f t="shared" si="0"/>
        <v>746.73475148708565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164.53907030351155</v>
      </c>
      <c r="L31">
        <v>65.288180798726586</v>
      </c>
      <c r="M31">
        <v>0</v>
      </c>
      <c r="N31">
        <v>29.597211675965603</v>
      </c>
      <c r="O31">
        <v>49.663484030010515</v>
      </c>
      <c r="P31">
        <v>60.909556240314352</v>
      </c>
      <c r="Q31">
        <v>5.4774399562739466</v>
      </c>
      <c r="R31">
        <v>10.593794714171256</v>
      </c>
      <c r="S31">
        <v>6.6069298782991881</v>
      </c>
      <c r="T31">
        <v>0</v>
      </c>
      <c r="U31">
        <v>275.57810989155439</v>
      </c>
      <c r="V31">
        <v>4.6016725444837752</v>
      </c>
      <c r="W31">
        <v>11.3975589783169</v>
      </c>
      <c r="X31">
        <v>24.963663023240269</v>
      </c>
      <c r="Y31">
        <v>0</v>
      </c>
      <c r="Z31">
        <v>3.3265506825297431</v>
      </c>
      <c r="AA31">
        <v>4.5215061678146515</v>
      </c>
      <c r="AB31">
        <v>6.774264207889793</v>
      </c>
      <c r="AC31">
        <v>4.9763676361928617</v>
      </c>
      <c r="AD31">
        <v>7.0202541552911697</v>
      </c>
      <c r="AE31">
        <v>12.699469013358378</v>
      </c>
      <c r="AF31">
        <v>0</v>
      </c>
      <c r="AG31">
        <v>0</v>
      </c>
      <c r="AH31">
        <v>29.618798542266752</v>
      </c>
      <c r="AI31">
        <v>4.2506189499060731</v>
      </c>
      <c r="AJ31">
        <v>0</v>
      </c>
      <c r="AK31">
        <v>13.528133319974954</v>
      </c>
      <c r="AL31">
        <v>0.64867787160808899</v>
      </c>
      <c r="AM31">
        <v>2.7016580361093712</v>
      </c>
      <c r="AN31">
        <v>0</v>
      </c>
      <c r="AO31">
        <v>0</v>
      </c>
      <c r="AP31">
        <v>0.39012274055520763</v>
      </c>
      <c r="AQ31">
        <v>0</v>
      </c>
      <c r="AR31">
        <v>1.6810913921936963</v>
      </c>
      <c r="AS31">
        <v>2.0483732185347523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33.582226923108095</v>
      </c>
      <c r="BB31">
        <f t="shared" si="0"/>
        <v>769.82033104598565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164.53907030351155</v>
      </c>
      <c r="L32">
        <v>65.288180798726586</v>
      </c>
      <c r="M32">
        <v>0</v>
      </c>
      <c r="N32">
        <v>29.597211675965603</v>
      </c>
      <c r="O32">
        <v>49.663484030010515</v>
      </c>
      <c r="P32">
        <v>60.909556240314352</v>
      </c>
      <c r="Q32">
        <v>5.4774399562739466</v>
      </c>
      <c r="R32">
        <v>10.593794714171256</v>
      </c>
      <c r="S32">
        <v>6.6069298782991881</v>
      </c>
      <c r="T32">
        <v>0</v>
      </c>
      <c r="U32">
        <v>275.57810989155439</v>
      </c>
      <c r="V32">
        <v>4.6016725444837752</v>
      </c>
      <c r="W32">
        <v>11.3975589783169</v>
      </c>
      <c r="X32">
        <v>24.963663023240269</v>
      </c>
      <c r="Y32">
        <v>0</v>
      </c>
      <c r="Z32">
        <v>3.3265506825297431</v>
      </c>
      <c r="AA32">
        <v>7.131116270089751</v>
      </c>
      <c r="AB32">
        <v>6.774264207889793</v>
      </c>
      <c r="AC32">
        <v>7.4571923453350024</v>
      </c>
      <c r="AD32">
        <v>7.0202541552911697</v>
      </c>
      <c r="AE32">
        <v>12.699469013358378</v>
      </c>
      <c r="AF32">
        <v>0</v>
      </c>
      <c r="AG32">
        <v>0</v>
      </c>
      <c r="AH32">
        <v>29.982963915153412</v>
      </c>
      <c r="AI32">
        <v>4.2506189499060731</v>
      </c>
      <c r="AJ32">
        <v>0</v>
      </c>
      <c r="AK32">
        <v>13.528133319974954</v>
      </c>
      <c r="AL32">
        <v>3.2433898881149434</v>
      </c>
      <c r="AM32">
        <v>4.0627467386766849</v>
      </c>
      <c r="AN32">
        <v>0</v>
      </c>
      <c r="AO32">
        <v>0</v>
      </c>
      <c r="AP32">
        <v>0.39012274055520763</v>
      </c>
      <c r="AQ32">
        <v>0</v>
      </c>
      <c r="AR32">
        <v>7.0045470256731361</v>
      </c>
      <c r="AS32">
        <v>2.0483732185347523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34.198102126348736</v>
      </c>
      <c r="BB32">
        <f t="shared" si="0"/>
        <v>783.93831237960228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164.53907030351155</v>
      </c>
      <c r="L33">
        <v>65.288180798726586</v>
      </c>
      <c r="M33">
        <v>0</v>
      </c>
      <c r="N33">
        <v>29.597211675965603</v>
      </c>
      <c r="O33">
        <v>49.663484030010515</v>
      </c>
      <c r="P33">
        <v>60.909556240314352</v>
      </c>
      <c r="Q33">
        <v>5.4774399562739466</v>
      </c>
      <c r="R33">
        <v>10.593794714171256</v>
      </c>
      <c r="S33">
        <v>6.6069298782991881</v>
      </c>
      <c r="T33">
        <v>0</v>
      </c>
      <c r="U33">
        <v>275.57810989155439</v>
      </c>
      <c r="V33">
        <v>4.6016725444837752</v>
      </c>
      <c r="W33">
        <v>11.3975589783169</v>
      </c>
      <c r="X33">
        <v>24.963663023240269</v>
      </c>
      <c r="Y33">
        <v>0</v>
      </c>
      <c r="Z33">
        <v>3.3265506825297431</v>
      </c>
      <c r="AA33">
        <v>7.131116270089751</v>
      </c>
      <c r="AB33">
        <v>6.774264207889793</v>
      </c>
      <c r="AC33">
        <v>7.4571923453350024</v>
      </c>
      <c r="AD33">
        <v>7.0202541552911697</v>
      </c>
      <c r="AE33">
        <v>12.699469013358378</v>
      </c>
      <c r="AF33">
        <v>0</v>
      </c>
      <c r="AG33">
        <v>0</v>
      </c>
      <c r="AH33">
        <v>29.982963915153412</v>
      </c>
      <c r="AI33">
        <v>4.2506189499060731</v>
      </c>
      <c r="AJ33">
        <v>0</v>
      </c>
      <c r="AK33">
        <v>13.528133319974954</v>
      </c>
      <c r="AL33">
        <v>10.172450043397493</v>
      </c>
      <c r="AM33">
        <v>4.0627467386766849</v>
      </c>
      <c r="AN33">
        <v>0</v>
      </c>
      <c r="AO33">
        <v>0</v>
      </c>
      <c r="AP33">
        <v>0.39012274055520763</v>
      </c>
      <c r="AQ33">
        <v>0</v>
      </c>
      <c r="AR33">
        <v>7.0045470256731361</v>
      </c>
      <c r="AS33">
        <v>2.0483732185347523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34.487736840839553</v>
      </c>
      <c r="BB33">
        <f t="shared" si="0"/>
        <v>790.57773782039396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164.53907030351155</v>
      </c>
      <c r="L34">
        <v>65.288180798726586</v>
      </c>
      <c r="M34">
        <v>0</v>
      </c>
      <c r="N34">
        <v>29.597211675965603</v>
      </c>
      <c r="O34">
        <v>49.663484030010515</v>
      </c>
      <c r="P34">
        <v>60.909556240314352</v>
      </c>
      <c r="Q34">
        <v>5.4774399562739466</v>
      </c>
      <c r="R34">
        <v>10.593794714171256</v>
      </c>
      <c r="S34">
        <v>6.6069298782991881</v>
      </c>
      <c r="T34">
        <v>0</v>
      </c>
      <c r="U34">
        <v>275.57810989155439</v>
      </c>
      <c r="V34">
        <v>4.6016725444837752</v>
      </c>
      <c r="W34">
        <v>11.3975589783169</v>
      </c>
      <c r="X34">
        <v>24.963663023240269</v>
      </c>
      <c r="Y34">
        <v>0</v>
      </c>
      <c r="Z34">
        <v>3.3265506825297431</v>
      </c>
      <c r="AA34">
        <v>7.131116270089751</v>
      </c>
      <c r="AB34">
        <v>6.774264207889793</v>
      </c>
      <c r="AC34">
        <v>7.4571923453350024</v>
      </c>
      <c r="AD34">
        <v>7.0202541552911697</v>
      </c>
      <c r="AE34">
        <v>12.699469013358378</v>
      </c>
      <c r="AF34">
        <v>0</v>
      </c>
      <c r="AG34">
        <v>0</v>
      </c>
      <c r="AH34">
        <v>29.982963915153412</v>
      </c>
      <c r="AI34">
        <v>4.2506189499060731</v>
      </c>
      <c r="AJ34">
        <v>0</v>
      </c>
      <c r="AK34">
        <v>13.528133319974954</v>
      </c>
      <c r="AL34">
        <v>10.172450043397493</v>
      </c>
      <c r="AM34">
        <v>4.0627467386766849</v>
      </c>
      <c r="AN34">
        <v>0</v>
      </c>
      <c r="AO34">
        <v>0</v>
      </c>
      <c r="AP34">
        <v>0.39012274055520763</v>
      </c>
      <c r="AQ34">
        <v>0</v>
      </c>
      <c r="AR34">
        <v>1.4009094051346271</v>
      </c>
      <c r="AS34">
        <v>2.0483732185347523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34.253504788301044</v>
      </c>
      <c r="BB34">
        <f t="shared" si="0"/>
        <v>785.20833225239403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164.53907030351155</v>
      </c>
      <c r="L35">
        <v>65.288180798726586</v>
      </c>
      <c r="M35">
        <v>0</v>
      </c>
      <c r="N35">
        <v>29.597211675965603</v>
      </c>
      <c r="O35">
        <v>49.663484030010515</v>
      </c>
      <c r="P35">
        <v>60.909556240314352</v>
      </c>
      <c r="Q35">
        <v>5.4774399562739466</v>
      </c>
      <c r="R35">
        <v>10.593794714171256</v>
      </c>
      <c r="S35">
        <v>6.6069298782991881</v>
      </c>
      <c r="T35">
        <v>0</v>
      </c>
      <c r="U35">
        <v>275.57810989155439</v>
      </c>
      <c r="V35">
        <v>4.6016725444837752</v>
      </c>
      <c r="W35">
        <v>11.3975589783169</v>
      </c>
      <c r="X35">
        <v>24.963663023240269</v>
      </c>
      <c r="Y35">
        <v>0</v>
      </c>
      <c r="Z35">
        <v>3.3220840784804837</v>
      </c>
      <c r="AA35">
        <v>7.131116270089751</v>
      </c>
      <c r="AB35">
        <v>6.774264207889793</v>
      </c>
      <c r="AC35">
        <v>4.9763676361928617</v>
      </c>
      <c r="AD35">
        <v>7.0202541552911697</v>
      </c>
      <c r="AE35">
        <v>12.699469013358378</v>
      </c>
      <c r="AF35">
        <v>0</v>
      </c>
      <c r="AG35">
        <v>0</v>
      </c>
      <c r="AH35">
        <v>29.982963915153412</v>
      </c>
      <c r="AI35">
        <v>4.2506189499060731</v>
      </c>
      <c r="AJ35">
        <v>0</v>
      </c>
      <c r="AK35">
        <v>13.528133319974954</v>
      </c>
      <c r="AL35">
        <v>10.172450043397493</v>
      </c>
      <c r="AM35">
        <v>2.7016580361093712</v>
      </c>
      <c r="AN35">
        <v>0</v>
      </c>
      <c r="AO35">
        <v>0</v>
      </c>
      <c r="AP35">
        <v>0.39012274055520763</v>
      </c>
      <c r="AQ35">
        <v>0</v>
      </c>
      <c r="AR35">
        <v>0.84054569609684815</v>
      </c>
      <c r="AS35">
        <v>2.0483732185347523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34.069302900604548</v>
      </c>
      <c r="BB35">
        <f t="shared" si="0"/>
        <v>780.9857904152941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164.53907030351155</v>
      </c>
      <c r="L36">
        <v>65.288180798726586</v>
      </c>
      <c r="M36">
        <v>0</v>
      </c>
      <c r="N36">
        <v>29.597211675965603</v>
      </c>
      <c r="O36">
        <v>49.663484030010515</v>
      </c>
      <c r="P36">
        <v>60.909556240314352</v>
      </c>
      <c r="Q36">
        <v>5.4774399562739466</v>
      </c>
      <c r="R36">
        <v>10.593794714171256</v>
      </c>
      <c r="S36">
        <v>6.6069298782991881</v>
      </c>
      <c r="T36">
        <v>0</v>
      </c>
      <c r="U36">
        <v>275.57810989155439</v>
      </c>
      <c r="V36">
        <v>4.6016725444837752</v>
      </c>
      <c r="W36">
        <v>11.3975589783169</v>
      </c>
      <c r="X36">
        <v>24.963663023240269</v>
      </c>
      <c r="Y36">
        <v>0</v>
      </c>
      <c r="Z36">
        <v>3.3220840784804837</v>
      </c>
      <c r="AA36">
        <v>4.5110805572949273</v>
      </c>
      <c r="AB36">
        <v>6.774264207889793</v>
      </c>
      <c r="AC36">
        <v>4.9763676361928617</v>
      </c>
      <c r="AD36">
        <v>7.0202541552911697</v>
      </c>
      <c r="AE36">
        <v>12.699469013358378</v>
      </c>
      <c r="AF36">
        <v>0</v>
      </c>
      <c r="AG36">
        <v>0</v>
      </c>
      <c r="AH36">
        <v>29.618798542266752</v>
      </c>
      <c r="AI36">
        <v>4.2506189499060731</v>
      </c>
      <c r="AJ36">
        <v>0</v>
      </c>
      <c r="AK36">
        <v>13.528133319974954</v>
      </c>
      <c r="AL36">
        <v>10.172450043397493</v>
      </c>
      <c r="AM36">
        <v>1.3542488265497807</v>
      </c>
      <c r="AN36">
        <v>0</v>
      </c>
      <c r="AO36">
        <v>0</v>
      </c>
      <c r="AP36">
        <v>0.39012274055520763</v>
      </c>
      <c r="AQ36">
        <v>0</v>
      </c>
      <c r="AR36">
        <v>0.84054569609684815</v>
      </c>
      <c r="AS36">
        <v>2.0483732185347523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33.888241590263469</v>
      </c>
      <c r="BB36">
        <f t="shared" si="0"/>
        <v>776.83524143039415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164.53907030351155</v>
      </c>
      <c r="L37">
        <v>65.288180798726586</v>
      </c>
      <c r="M37">
        <v>0</v>
      </c>
      <c r="N37">
        <v>29.597211675965603</v>
      </c>
      <c r="O37">
        <v>49.663484030010515</v>
      </c>
      <c r="P37">
        <v>60.909556240314352</v>
      </c>
      <c r="Q37">
        <v>5.4774399562739466</v>
      </c>
      <c r="R37">
        <v>10.593794714171256</v>
      </c>
      <c r="S37">
        <v>6.6069298782991881</v>
      </c>
      <c r="T37">
        <v>0</v>
      </c>
      <c r="U37">
        <v>275.57810989155439</v>
      </c>
      <c r="V37">
        <v>4.6016725444837752</v>
      </c>
      <c r="W37">
        <v>11.3975589783169</v>
      </c>
      <c r="X37">
        <v>24.963663023240269</v>
      </c>
      <c r="Y37">
        <v>0</v>
      </c>
      <c r="Z37">
        <v>1.8145837403464828</v>
      </c>
      <c r="AA37">
        <v>0.96236390523898974</v>
      </c>
      <c r="AB37">
        <v>6.7536946499686916</v>
      </c>
      <c r="AC37">
        <v>4.9763676361928617</v>
      </c>
      <c r="AD37">
        <v>4.6801694368607789</v>
      </c>
      <c r="AE37">
        <v>8.4373095566687546</v>
      </c>
      <c r="AF37">
        <v>0</v>
      </c>
      <c r="AG37">
        <v>0</v>
      </c>
      <c r="AH37">
        <v>23.986371132122731</v>
      </c>
      <c r="AI37">
        <v>0.98091210519724459</v>
      </c>
      <c r="AJ37">
        <v>0</v>
      </c>
      <c r="AK37">
        <v>13.528133319974954</v>
      </c>
      <c r="AL37">
        <v>3.2433898881149434</v>
      </c>
      <c r="AM37">
        <v>0</v>
      </c>
      <c r="AN37">
        <v>0</v>
      </c>
      <c r="AO37">
        <v>0</v>
      </c>
      <c r="AP37">
        <v>0.45514324149446878</v>
      </c>
      <c r="AQ37">
        <v>0</v>
      </c>
      <c r="AR37">
        <v>0.84054569609684815</v>
      </c>
      <c r="AS37">
        <v>2.0483732185347523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32.684424435678238</v>
      </c>
      <c r="BB37">
        <f t="shared" si="0"/>
        <v>749.23960512600263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164.53907030351155</v>
      </c>
      <c r="L38">
        <v>65.288180798726586</v>
      </c>
      <c r="M38">
        <v>0</v>
      </c>
      <c r="N38">
        <v>29.597211675965603</v>
      </c>
      <c r="O38">
        <v>49.663484030010515</v>
      </c>
      <c r="P38">
        <v>60.909556240314352</v>
      </c>
      <c r="Q38">
        <v>5.4774399562739466</v>
      </c>
      <c r="R38">
        <v>10.593794714171256</v>
      </c>
      <c r="S38">
        <v>6.6069298782991881</v>
      </c>
      <c r="T38">
        <v>0</v>
      </c>
      <c r="U38">
        <v>275.57810989155439</v>
      </c>
      <c r="V38">
        <v>4.6016725444837752</v>
      </c>
      <c r="W38">
        <v>11.3975589783169</v>
      </c>
      <c r="X38">
        <v>24.963663023240269</v>
      </c>
      <c r="Y38">
        <v>0</v>
      </c>
      <c r="Z38">
        <v>1.6632753412648715</v>
      </c>
      <c r="AA38">
        <v>0</v>
      </c>
      <c r="AB38">
        <v>3.3597059837194743</v>
      </c>
      <c r="AC38">
        <v>2.4857307817783334</v>
      </c>
      <c r="AD38">
        <v>2.2383418369860153</v>
      </c>
      <c r="AE38">
        <v>8.4373095566687546</v>
      </c>
      <c r="AF38">
        <v>0</v>
      </c>
      <c r="AG38">
        <v>0</v>
      </c>
      <c r="AH38">
        <v>17.989778349092049</v>
      </c>
      <c r="AI38">
        <v>0</v>
      </c>
      <c r="AJ38">
        <v>0</v>
      </c>
      <c r="AK38">
        <v>13.528133319974954</v>
      </c>
      <c r="AL38">
        <v>0.64867787160808899</v>
      </c>
      <c r="AM38">
        <v>0</v>
      </c>
      <c r="AN38">
        <v>0</v>
      </c>
      <c r="AO38">
        <v>0</v>
      </c>
      <c r="AP38">
        <v>0.45514324149446878</v>
      </c>
      <c r="AQ38">
        <v>0</v>
      </c>
      <c r="AR38">
        <v>7.0045470256731361</v>
      </c>
      <c r="AS38">
        <v>4.23330470465456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32.23869391799731</v>
      </c>
      <c r="BB38">
        <f t="shared" si="0"/>
        <v>739.0219261297857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164.53907030351155</v>
      </c>
      <c r="L39">
        <v>65.288180798726586</v>
      </c>
      <c r="M39">
        <v>0</v>
      </c>
      <c r="N39">
        <v>29.597211675965603</v>
      </c>
      <c r="O39">
        <v>49.663484030010515</v>
      </c>
      <c r="P39">
        <v>60.909556240314352</v>
      </c>
      <c r="Q39">
        <v>5.4774399562739466</v>
      </c>
      <c r="R39">
        <v>10.593794714171256</v>
      </c>
      <c r="S39">
        <v>6.6069298782991881</v>
      </c>
      <c r="T39">
        <v>0</v>
      </c>
      <c r="U39">
        <v>275.57810989155439</v>
      </c>
      <c r="V39">
        <v>4.6016725444837752</v>
      </c>
      <c r="W39">
        <v>11.094303359888862</v>
      </c>
      <c r="X39">
        <v>24.963663023240269</v>
      </c>
      <c r="Y39">
        <v>0</v>
      </c>
      <c r="Z39">
        <v>1.6632753412648715</v>
      </c>
      <c r="AA39">
        <v>0</v>
      </c>
      <c r="AB39">
        <v>3.3597059837194743</v>
      </c>
      <c r="AC39">
        <v>2.4857307817783334</v>
      </c>
      <c r="AD39">
        <v>2.2383418369860153</v>
      </c>
      <c r="AE39">
        <v>4.2186547783343773</v>
      </c>
      <c r="AF39">
        <v>0</v>
      </c>
      <c r="AG39">
        <v>0</v>
      </c>
      <c r="AH39">
        <v>11.993185566061365</v>
      </c>
      <c r="AI39">
        <v>0</v>
      </c>
      <c r="AJ39">
        <v>0</v>
      </c>
      <c r="AK39">
        <v>13.528133319974954</v>
      </c>
      <c r="AL39">
        <v>0.64867787160808899</v>
      </c>
      <c r="AM39">
        <v>0</v>
      </c>
      <c r="AN39">
        <v>0</v>
      </c>
      <c r="AO39">
        <v>0</v>
      </c>
      <c r="AP39">
        <v>0.45514324149446878</v>
      </c>
      <c r="AQ39">
        <v>0</v>
      </c>
      <c r="AR39">
        <v>7.0045470256731361</v>
      </c>
      <c r="AS39">
        <v>4.23330470465456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31.799020485081957</v>
      </c>
      <c r="BB39">
        <f t="shared" si="0"/>
        <v>728.94309638290792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164.53907030351155</v>
      </c>
      <c r="L40">
        <v>65.288180798726586</v>
      </c>
      <c r="M40">
        <v>0</v>
      </c>
      <c r="N40">
        <v>29.597211675965603</v>
      </c>
      <c r="O40">
        <v>49.663484030010515</v>
      </c>
      <c r="P40">
        <v>60.909556240314352</v>
      </c>
      <c r="Q40">
        <v>5.4774399562739466</v>
      </c>
      <c r="R40">
        <v>10.593794714171256</v>
      </c>
      <c r="S40">
        <v>6.6069298782991881</v>
      </c>
      <c r="T40">
        <v>0</v>
      </c>
      <c r="U40">
        <v>275.57810989155439</v>
      </c>
      <c r="V40">
        <v>4.6016725444837752</v>
      </c>
      <c r="W40">
        <v>11.094303359888862</v>
      </c>
      <c r="X40">
        <v>24.963663023240269</v>
      </c>
      <c r="Y40">
        <v>0</v>
      </c>
      <c r="Z40">
        <v>1.6632753412648715</v>
      </c>
      <c r="AA40">
        <v>0</v>
      </c>
      <c r="AB40">
        <v>3.3597059837194743</v>
      </c>
      <c r="AC40">
        <v>2.4857307817783334</v>
      </c>
      <c r="AD40">
        <v>0</v>
      </c>
      <c r="AE40">
        <v>4.2186547783343773</v>
      </c>
      <c r="AF40">
        <v>0</v>
      </c>
      <c r="AG40">
        <v>0</v>
      </c>
      <c r="AH40">
        <v>5.0983178159048208</v>
      </c>
      <c r="AI40">
        <v>0</v>
      </c>
      <c r="AJ40">
        <v>0</v>
      </c>
      <c r="AK40">
        <v>13.528133319974954</v>
      </c>
      <c r="AL40">
        <v>0.64867787160808899</v>
      </c>
      <c r="AM40">
        <v>0</v>
      </c>
      <c r="AN40">
        <v>0</v>
      </c>
      <c r="AO40">
        <v>0</v>
      </c>
      <c r="AP40">
        <v>0.45514324149446878</v>
      </c>
      <c r="AQ40">
        <v>0</v>
      </c>
      <c r="AR40">
        <v>1.6810913921936963</v>
      </c>
      <c r="AS40">
        <v>2.6628851575871422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31.129088341792542</v>
      </c>
      <c r="BB40">
        <f t="shared" si="0"/>
        <v>713.58594375850805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164.53907030351155</v>
      </c>
      <c r="L41">
        <v>65.288180798726586</v>
      </c>
      <c r="M41">
        <v>0</v>
      </c>
      <c r="N41">
        <v>29.597211675965603</v>
      </c>
      <c r="O41">
        <v>49.663484030010515</v>
      </c>
      <c r="P41">
        <v>60.909556240314352</v>
      </c>
      <c r="Q41">
        <v>5.4774399562739466</v>
      </c>
      <c r="R41">
        <v>10.593794714171256</v>
      </c>
      <c r="S41">
        <v>6.6069298782991881</v>
      </c>
      <c r="T41">
        <v>0</v>
      </c>
      <c r="U41">
        <v>275.57810989155439</v>
      </c>
      <c r="V41">
        <v>4.6016725444837752</v>
      </c>
      <c r="W41">
        <v>10.937456972411411</v>
      </c>
      <c r="X41">
        <v>24.963663023240269</v>
      </c>
      <c r="Y41">
        <v>0</v>
      </c>
      <c r="Z41">
        <v>1.6632753412648715</v>
      </c>
      <c r="AA41">
        <v>0</v>
      </c>
      <c r="AB41">
        <v>3.3597059837194743</v>
      </c>
      <c r="AC41">
        <v>0</v>
      </c>
      <c r="AD41">
        <v>0</v>
      </c>
      <c r="AE41">
        <v>1.9115780152369022</v>
      </c>
      <c r="AF41">
        <v>0</v>
      </c>
      <c r="AG41">
        <v>0</v>
      </c>
      <c r="AH41">
        <v>5.0983178159048208</v>
      </c>
      <c r="AI41">
        <v>0</v>
      </c>
      <c r="AJ41">
        <v>0</v>
      </c>
      <c r="AK41">
        <v>13.528133319974954</v>
      </c>
      <c r="AL41">
        <v>0.64867787160808899</v>
      </c>
      <c r="AM41">
        <v>0</v>
      </c>
      <c r="AN41">
        <v>0</v>
      </c>
      <c r="AO41">
        <v>0</v>
      </c>
      <c r="AP41">
        <v>0.45514324149446878</v>
      </c>
      <c r="AQ41">
        <v>0</v>
      </c>
      <c r="AR41">
        <v>1.6810913921936963</v>
      </c>
      <c r="AS41">
        <v>2.5946060237946145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30.919338739627641</v>
      </c>
      <c r="BB41">
        <f t="shared" si="0"/>
        <v>708.7777602945273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164.53907030351155</v>
      </c>
      <c r="L42">
        <v>65.288180798726586</v>
      </c>
      <c r="M42">
        <v>0</v>
      </c>
      <c r="N42">
        <v>29.597211675965603</v>
      </c>
      <c r="O42">
        <v>49.663484030010515</v>
      </c>
      <c r="P42">
        <v>60.909556240314352</v>
      </c>
      <c r="Q42">
        <v>5.4774399562739466</v>
      </c>
      <c r="R42">
        <v>10.593794714171256</v>
      </c>
      <c r="S42">
        <v>6.6069298782991881</v>
      </c>
      <c r="T42">
        <v>0</v>
      </c>
      <c r="U42">
        <v>275.57810989155439</v>
      </c>
      <c r="V42">
        <v>4.6016725444837752</v>
      </c>
      <c r="W42">
        <v>10.937456972411411</v>
      </c>
      <c r="X42">
        <v>24.963663023240269</v>
      </c>
      <c r="Y42">
        <v>0</v>
      </c>
      <c r="Z42">
        <v>1.6632753412648715</v>
      </c>
      <c r="AA42">
        <v>0</v>
      </c>
      <c r="AB42">
        <v>3.3597059837194743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13.528133319974954</v>
      </c>
      <c r="AL42">
        <v>0.64867787160808899</v>
      </c>
      <c r="AM42">
        <v>0</v>
      </c>
      <c r="AN42">
        <v>0</v>
      </c>
      <c r="AO42">
        <v>0</v>
      </c>
      <c r="AP42">
        <v>0.45514324149446878</v>
      </c>
      <c r="AQ42">
        <v>0</v>
      </c>
      <c r="AR42">
        <v>1.6810913921936963</v>
      </c>
      <c r="AS42">
        <v>2.5946060237946145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30.626325093885917</v>
      </c>
      <c r="BB42">
        <f t="shared" si="0"/>
        <v>702.0608781091272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164.53907030351155</v>
      </c>
      <c r="L43">
        <v>65.288180798726586</v>
      </c>
      <c r="M43">
        <v>0</v>
      </c>
      <c r="N43">
        <v>29.597211675965603</v>
      </c>
      <c r="O43">
        <v>49.663484030010515</v>
      </c>
      <c r="P43">
        <v>60.909556240314352</v>
      </c>
      <c r="Q43">
        <v>5.4774399562739466</v>
      </c>
      <c r="R43">
        <v>10.593794714171256</v>
      </c>
      <c r="S43">
        <v>6.6069298782991881</v>
      </c>
      <c r="T43">
        <v>0</v>
      </c>
      <c r="U43">
        <v>275.57810989155439</v>
      </c>
      <c r="V43">
        <v>4.6016725444837752</v>
      </c>
      <c r="W43">
        <v>10.634200580785567</v>
      </c>
      <c r="X43">
        <v>24.963663023240269</v>
      </c>
      <c r="Y43">
        <v>0</v>
      </c>
      <c r="Z43">
        <v>0.27916672928407427</v>
      </c>
      <c r="AA43">
        <v>0</v>
      </c>
      <c r="AB43">
        <v>0.85706783719474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13.528133319974954</v>
      </c>
      <c r="AL43">
        <v>0.64867787160808899</v>
      </c>
      <c r="AM43">
        <v>0</v>
      </c>
      <c r="AN43">
        <v>0</v>
      </c>
      <c r="AO43">
        <v>0</v>
      </c>
      <c r="AP43">
        <v>0.45514324149446878</v>
      </c>
      <c r="AQ43">
        <v>0</v>
      </c>
      <c r="AR43">
        <v>1.6810913921936963</v>
      </c>
      <c r="AS43">
        <v>2.5946060237946145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30.451182962210432</v>
      </c>
      <c r="BB43">
        <f t="shared" si="0"/>
        <v>698.0460170906714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164.53907030351155</v>
      </c>
      <c r="L44">
        <v>65.288180798726586</v>
      </c>
      <c r="M44">
        <v>0</v>
      </c>
      <c r="N44">
        <v>29.597211675965603</v>
      </c>
      <c r="O44">
        <v>49.663484030010515</v>
      </c>
      <c r="P44">
        <v>60.909556240314352</v>
      </c>
      <c r="Q44">
        <v>5.4774399562739466</v>
      </c>
      <c r="R44">
        <v>10.593794714171256</v>
      </c>
      <c r="S44">
        <v>6.6069298782991881</v>
      </c>
      <c r="T44">
        <v>0</v>
      </c>
      <c r="U44">
        <v>275.57810989155439</v>
      </c>
      <c r="V44">
        <v>4.6016725444837752</v>
      </c>
      <c r="W44">
        <v>10.634200580785567</v>
      </c>
      <c r="X44">
        <v>24.963663023240269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13.528133319974954</v>
      </c>
      <c r="AL44">
        <v>0.64867787160808899</v>
      </c>
      <c r="AM44">
        <v>0</v>
      </c>
      <c r="AN44">
        <v>0</v>
      </c>
      <c r="AO44">
        <v>0</v>
      </c>
      <c r="AP44">
        <v>0.45514324149446878</v>
      </c>
      <c r="AQ44">
        <v>0</v>
      </c>
      <c r="AR44">
        <v>7.0045470256731361</v>
      </c>
      <c r="AS44">
        <v>2.5946060237946145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30.626208802811057</v>
      </c>
      <c r="BB44">
        <f t="shared" si="0"/>
        <v>702.05821231707125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164.53907030351155</v>
      </c>
      <c r="L45">
        <v>65.288180798726586</v>
      </c>
      <c r="M45">
        <v>0</v>
      </c>
      <c r="N45">
        <v>29.597211675965603</v>
      </c>
      <c r="O45">
        <v>49.663484030010515</v>
      </c>
      <c r="P45">
        <v>60.909556240314352</v>
      </c>
      <c r="Q45">
        <v>5.4774399562739466</v>
      </c>
      <c r="R45">
        <v>10.593794714171256</v>
      </c>
      <c r="S45">
        <v>6.6069298782991881</v>
      </c>
      <c r="T45">
        <v>0</v>
      </c>
      <c r="U45">
        <v>275.57810989155439</v>
      </c>
      <c r="V45">
        <v>4.6016725444837752</v>
      </c>
      <c r="W45">
        <v>10.477354365937483</v>
      </c>
      <c r="X45">
        <v>24.963663023240269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13.528133319974954</v>
      </c>
      <c r="AL45">
        <v>0.64867787160808899</v>
      </c>
      <c r="AM45">
        <v>0</v>
      </c>
      <c r="AN45">
        <v>0</v>
      </c>
      <c r="AO45">
        <v>0</v>
      </c>
      <c r="AP45">
        <v>0.45514324149446878</v>
      </c>
      <c r="AQ45">
        <v>0</v>
      </c>
      <c r="AR45">
        <v>7.0045470256731361</v>
      </c>
      <c r="AS45">
        <v>2.5946060237946145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30.619652631030405</v>
      </c>
      <c r="BB45">
        <f t="shared" si="0"/>
        <v>701.90792227400391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164.53907030351155</v>
      </c>
      <c r="L46">
        <v>65.288180798726586</v>
      </c>
      <c r="M46">
        <v>0</v>
      </c>
      <c r="N46">
        <v>29.597211675965603</v>
      </c>
      <c r="O46">
        <v>49.663484030010515</v>
      </c>
      <c r="P46">
        <v>60.909556240314352</v>
      </c>
      <c r="Q46">
        <v>5.4774399562739466</v>
      </c>
      <c r="R46">
        <v>10.593794714171256</v>
      </c>
      <c r="S46">
        <v>6.6069298782991881</v>
      </c>
      <c r="T46">
        <v>0</v>
      </c>
      <c r="U46">
        <v>275.57810989155439</v>
      </c>
      <c r="V46">
        <v>4.6016725444837752</v>
      </c>
      <c r="W46">
        <v>10.477354365937483</v>
      </c>
      <c r="X46">
        <v>24.963663023240269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13.528133319974954</v>
      </c>
      <c r="AL46">
        <v>0.64867787160808899</v>
      </c>
      <c r="AM46">
        <v>0</v>
      </c>
      <c r="AN46">
        <v>0</v>
      </c>
      <c r="AO46">
        <v>0</v>
      </c>
      <c r="AP46">
        <v>0.45514324149446878</v>
      </c>
      <c r="AQ46">
        <v>0</v>
      </c>
      <c r="AR46">
        <v>1.6810913921936963</v>
      </c>
      <c r="AS46">
        <v>2.5946060237946145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30.397132185550966</v>
      </c>
      <c r="BB46">
        <f t="shared" si="0"/>
        <v>696.80698708600391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164.53907030351155</v>
      </c>
      <c r="L47">
        <v>65.288180798726586</v>
      </c>
      <c r="M47">
        <v>0</v>
      </c>
      <c r="N47">
        <v>29.597211675965603</v>
      </c>
      <c r="O47">
        <v>49.663484030010515</v>
      </c>
      <c r="P47">
        <v>60.909556240314352</v>
      </c>
      <c r="Q47">
        <v>5.4774399562739466</v>
      </c>
      <c r="R47">
        <v>10.593794714171256</v>
      </c>
      <c r="S47">
        <v>6.6069298782991881</v>
      </c>
      <c r="T47">
        <v>0</v>
      </c>
      <c r="U47">
        <v>275.57810989155439</v>
      </c>
      <c r="V47">
        <v>4.6016725444837752</v>
      </c>
      <c r="W47">
        <v>10.477354365937483</v>
      </c>
      <c r="X47">
        <v>24.963663023240269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13.528133319974954</v>
      </c>
      <c r="AL47">
        <v>0.64867787160808899</v>
      </c>
      <c r="AM47">
        <v>0</v>
      </c>
      <c r="AN47">
        <v>0</v>
      </c>
      <c r="AO47">
        <v>0</v>
      </c>
      <c r="AP47">
        <v>0.45514324149446878</v>
      </c>
      <c r="AQ47">
        <v>0</v>
      </c>
      <c r="AR47">
        <v>0.84054569609684815</v>
      </c>
      <c r="AS47">
        <v>2.5946060237946145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30.36199737545412</v>
      </c>
      <c r="BB47">
        <f t="shared" si="0"/>
        <v>696.0015762000038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164.53907030351155</v>
      </c>
      <c r="L48">
        <v>65.288180798726586</v>
      </c>
      <c r="M48">
        <v>0</v>
      </c>
      <c r="N48">
        <v>29.597211675965603</v>
      </c>
      <c r="O48">
        <v>49.663484030010515</v>
      </c>
      <c r="P48">
        <v>60.909556240314352</v>
      </c>
      <c r="Q48">
        <v>5.4774399562739466</v>
      </c>
      <c r="R48">
        <v>10.593794714171256</v>
      </c>
      <c r="S48">
        <v>6.6069298782991881</v>
      </c>
      <c r="T48">
        <v>0</v>
      </c>
      <c r="U48">
        <v>275.57810989155439</v>
      </c>
      <c r="V48">
        <v>4.6016725444837752</v>
      </c>
      <c r="W48">
        <v>10.477354365937483</v>
      </c>
      <c r="X48">
        <v>24.963663023240269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13.528133319974954</v>
      </c>
      <c r="AL48">
        <v>0.64867787160808899</v>
      </c>
      <c r="AM48">
        <v>0</v>
      </c>
      <c r="AN48">
        <v>0</v>
      </c>
      <c r="AO48">
        <v>0</v>
      </c>
      <c r="AP48">
        <v>0.45514324149446878</v>
      </c>
      <c r="AQ48">
        <v>0</v>
      </c>
      <c r="AR48">
        <v>0.84054569609684815</v>
      </c>
      <c r="AS48">
        <v>2.5946060237946145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30.36199737545412</v>
      </c>
      <c r="BB48">
        <f t="shared" si="0"/>
        <v>696.0015762000038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164.53907030351155</v>
      </c>
      <c r="L49">
        <v>65.288180798726586</v>
      </c>
      <c r="M49">
        <v>0</v>
      </c>
      <c r="N49">
        <v>29.597211675965603</v>
      </c>
      <c r="O49">
        <v>49.663484030010515</v>
      </c>
      <c r="P49">
        <v>60.909556240314352</v>
      </c>
      <c r="Q49">
        <v>5.4774399562739466</v>
      </c>
      <c r="R49">
        <v>10.593794714171256</v>
      </c>
      <c r="S49">
        <v>6.6069298782991881</v>
      </c>
      <c r="T49">
        <v>0</v>
      </c>
      <c r="U49">
        <v>275.57810989155439</v>
      </c>
      <c r="V49">
        <v>4.6016725444837752</v>
      </c>
      <c r="W49">
        <v>10.320508580975478</v>
      </c>
      <c r="X49">
        <v>24.963663023240269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13.528133319974954</v>
      </c>
      <c r="AL49">
        <v>0.64867787160808899</v>
      </c>
      <c r="AM49">
        <v>0</v>
      </c>
      <c r="AN49">
        <v>0</v>
      </c>
      <c r="AO49">
        <v>0</v>
      </c>
      <c r="AP49">
        <v>0.45514324149446878</v>
      </c>
      <c r="AQ49">
        <v>0</v>
      </c>
      <c r="AR49">
        <v>1.6810913921936963</v>
      </c>
      <c r="AS49">
        <v>2.7311642913796694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30.396284167324605</v>
      </c>
      <c r="BB49">
        <f t="shared" si="0"/>
        <v>696.78754758685329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164.53907030351155</v>
      </c>
      <c r="L50">
        <v>65.288180798726586</v>
      </c>
      <c r="M50">
        <v>0</v>
      </c>
      <c r="N50">
        <v>29.597211675965603</v>
      </c>
      <c r="O50">
        <v>49.663484030010515</v>
      </c>
      <c r="P50">
        <v>60.909556240314352</v>
      </c>
      <c r="Q50">
        <v>5.4774399562739466</v>
      </c>
      <c r="R50">
        <v>10.593794714171256</v>
      </c>
      <c r="S50">
        <v>6.6069298782991881</v>
      </c>
      <c r="T50">
        <v>0</v>
      </c>
      <c r="U50">
        <v>275.57810989155439</v>
      </c>
      <c r="V50">
        <v>4.6016725444837752</v>
      </c>
      <c r="W50">
        <v>10.320508580975478</v>
      </c>
      <c r="X50">
        <v>24.963663023240269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13.528133319974954</v>
      </c>
      <c r="AL50">
        <v>0.64867787160808899</v>
      </c>
      <c r="AM50">
        <v>0</v>
      </c>
      <c r="AN50">
        <v>0</v>
      </c>
      <c r="AO50">
        <v>0</v>
      </c>
      <c r="AP50">
        <v>0.39012274055520763</v>
      </c>
      <c r="AQ50">
        <v>0</v>
      </c>
      <c r="AR50">
        <v>1.6810913921936963</v>
      </c>
      <c r="AS50">
        <v>2.7311642913796694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30.393566310385346</v>
      </c>
      <c r="BB50">
        <f t="shared" si="0"/>
        <v>696.72524494285312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164.53907030351155</v>
      </c>
      <c r="L51">
        <v>65.288180798726586</v>
      </c>
      <c r="M51">
        <v>0</v>
      </c>
      <c r="N51">
        <v>29.597211675965603</v>
      </c>
      <c r="O51">
        <v>49.663484030010515</v>
      </c>
      <c r="P51">
        <v>60.909556240314352</v>
      </c>
      <c r="Q51">
        <v>5.4774399562739466</v>
      </c>
      <c r="R51">
        <v>10.593794714171256</v>
      </c>
      <c r="S51">
        <v>6.6069298782991881</v>
      </c>
      <c r="T51">
        <v>0</v>
      </c>
      <c r="U51">
        <v>275.57810989155439</v>
      </c>
      <c r="V51">
        <v>4.6016725444837752</v>
      </c>
      <c r="W51">
        <v>10.320508580975478</v>
      </c>
      <c r="X51">
        <v>24.963663023240269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13.528133319974954</v>
      </c>
      <c r="AL51">
        <v>0.64867787160808899</v>
      </c>
      <c r="AM51">
        <v>0</v>
      </c>
      <c r="AN51">
        <v>0</v>
      </c>
      <c r="AO51">
        <v>0</v>
      </c>
      <c r="AP51">
        <v>0.45514324149446878</v>
      </c>
      <c r="AQ51">
        <v>0</v>
      </c>
      <c r="AR51">
        <v>1.6810913921936963</v>
      </c>
      <c r="AS51">
        <v>3.0725596952619489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30.410554495206885</v>
      </c>
      <c r="BB51">
        <f t="shared" si="0"/>
        <v>697.11467266285331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164.53907030351155</v>
      </c>
      <c r="L52">
        <v>65.288180798726586</v>
      </c>
      <c r="M52">
        <v>0</v>
      </c>
      <c r="N52">
        <v>29.597211675965603</v>
      </c>
      <c r="O52">
        <v>49.663484030010515</v>
      </c>
      <c r="P52">
        <v>60.909556240314352</v>
      </c>
      <c r="Q52">
        <v>5.4774399562739466</v>
      </c>
      <c r="R52">
        <v>10.593794714171256</v>
      </c>
      <c r="S52">
        <v>6.6069298782991881</v>
      </c>
      <c r="T52">
        <v>0</v>
      </c>
      <c r="U52">
        <v>275.57810989155439</v>
      </c>
      <c r="V52">
        <v>4.6016725444837752</v>
      </c>
      <c r="W52">
        <v>10.320508580975478</v>
      </c>
      <c r="X52">
        <v>24.963663023240269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13.528133319974954</v>
      </c>
      <c r="AL52">
        <v>0.64867787160808899</v>
      </c>
      <c r="AM52">
        <v>0</v>
      </c>
      <c r="AN52">
        <v>0</v>
      </c>
      <c r="AO52">
        <v>0</v>
      </c>
      <c r="AP52">
        <v>0.45514324149446878</v>
      </c>
      <c r="AQ52">
        <v>0</v>
      </c>
      <c r="AR52">
        <v>1.6810913921936963</v>
      </c>
      <c r="AS52">
        <v>3.0725596952619489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30.410554495206885</v>
      </c>
      <c r="BB52">
        <f t="shared" si="0"/>
        <v>697.11467266285331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164.53907030351155</v>
      </c>
      <c r="L53">
        <v>65.288180798726586</v>
      </c>
      <c r="M53">
        <v>0</v>
      </c>
      <c r="N53">
        <v>29.597211675965603</v>
      </c>
      <c r="O53">
        <v>49.663484030010515</v>
      </c>
      <c r="P53">
        <v>60.909556240314352</v>
      </c>
      <c r="Q53">
        <v>5.4774399562739466</v>
      </c>
      <c r="R53">
        <v>10.593794714171256</v>
      </c>
      <c r="S53">
        <v>6.6069298782991881</v>
      </c>
      <c r="T53">
        <v>0</v>
      </c>
      <c r="U53">
        <v>275.57810989155439</v>
      </c>
      <c r="V53">
        <v>4.6016725444837752</v>
      </c>
      <c r="W53">
        <v>10.093108431654946</v>
      </c>
      <c r="X53">
        <v>24.963663023240269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13.528133319974954</v>
      </c>
      <c r="AL53">
        <v>0.64867787160808899</v>
      </c>
      <c r="AM53">
        <v>0</v>
      </c>
      <c r="AN53">
        <v>0</v>
      </c>
      <c r="AO53">
        <v>0</v>
      </c>
      <c r="AP53">
        <v>0.45514324149446878</v>
      </c>
      <c r="AQ53">
        <v>0</v>
      </c>
      <c r="AR53">
        <v>7.0045470256731361</v>
      </c>
      <c r="AS53">
        <v>3.0725596952619489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30.62356961444473</v>
      </c>
      <c r="BB53">
        <f t="shared" si="0"/>
        <v>701.99771302777435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164.53907030351155</v>
      </c>
      <c r="L54">
        <v>65.288180798726586</v>
      </c>
      <c r="M54">
        <v>0</v>
      </c>
      <c r="N54">
        <v>29.597211675965603</v>
      </c>
      <c r="O54">
        <v>49.663484030010515</v>
      </c>
      <c r="P54">
        <v>60.909556240314352</v>
      </c>
      <c r="Q54">
        <v>5.4774399562739466</v>
      </c>
      <c r="R54">
        <v>10.593794714171256</v>
      </c>
      <c r="S54">
        <v>6.6069298782991881</v>
      </c>
      <c r="T54">
        <v>0</v>
      </c>
      <c r="U54">
        <v>275.57810989155439</v>
      </c>
      <c r="V54">
        <v>4.6016725444837752</v>
      </c>
      <c r="W54">
        <v>10.093108431654946</v>
      </c>
      <c r="X54">
        <v>24.963663023240269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13.528133319974954</v>
      </c>
      <c r="AL54">
        <v>0.64867787160808899</v>
      </c>
      <c r="AM54">
        <v>0</v>
      </c>
      <c r="AN54">
        <v>0</v>
      </c>
      <c r="AO54">
        <v>0</v>
      </c>
      <c r="AP54">
        <v>0.45514324149446878</v>
      </c>
      <c r="AQ54">
        <v>0</v>
      </c>
      <c r="AR54">
        <v>7.0045470256731361</v>
      </c>
      <c r="AS54">
        <v>3.0725596952619489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30.62356961444473</v>
      </c>
      <c r="BB54">
        <f t="shared" si="0"/>
        <v>701.99771302777435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164.53907030351155</v>
      </c>
      <c r="L55">
        <v>65.288180798726586</v>
      </c>
      <c r="M55">
        <v>0</v>
      </c>
      <c r="N55">
        <v>29.597211675965603</v>
      </c>
      <c r="O55">
        <v>49.663484030010515</v>
      </c>
      <c r="P55">
        <v>60.909556240314352</v>
      </c>
      <c r="Q55">
        <v>5.4774399562739466</v>
      </c>
      <c r="R55">
        <v>10.593794714171256</v>
      </c>
      <c r="S55">
        <v>6.6069298782991881</v>
      </c>
      <c r="T55">
        <v>0</v>
      </c>
      <c r="U55">
        <v>275.57810989155439</v>
      </c>
      <c r="V55">
        <v>4.6016725444837752</v>
      </c>
      <c r="W55">
        <v>10.093108431654946</v>
      </c>
      <c r="X55">
        <v>24.963663023240269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13.528133319974954</v>
      </c>
      <c r="AL55">
        <v>0.64867787160808899</v>
      </c>
      <c r="AM55">
        <v>0</v>
      </c>
      <c r="AN55">
        <v>0</v>
      </c>
      <c r="AO55">
        <v>0</v>
      </c>
      <c r="AP55">
        <v>1.4304502254226674</v>
      </c>
      <c r="AQ55">
        <v>0</v>
      </c>
      <c r="AR55">
        <v>1.6810913921936963</v>
      </c>
      <c r="AS55">
        <v>3.0725596952619489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30.44181700089349</v>
      </c>
      <c r="BB55">
        <f t="shared" si="0"/>
        <v>697.83131699177432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164.53907030351155</v>
      </c>
      <c r="L56">
        <v>65.288180798726586</v>
      </c>
      <c r="M56">
        <v>0</v>
      </c>
      <c r="N56">
        <v>29.597211675965603</v>
      </c>
      <c r="O56">
        <v>49.663484030010515</v>
      </c>
      <c r="P56">
        <v>60.909556240314352</v>
      </c>
      <c r="Q56">
        <v>5.4774399562739466</v>
      </c>
      <c r="R56">
        <v>10.593794714171256</v>
      </c>
      <c r="S56">
        <v>6.6069298782991881</v>
      </c>
      <c r="T56">
        <v>0</v>
      </c>
      <c r="U56">
        <v>275.57810989155439</v>
      </c>
      <c r="V56">
        <v>4.6016725444837752</v>
      </c>
      <c r="W56">
        <v>10.093108431654946</v>
      </c>
      <c r="X56">
        <v>24.963663023240269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13.528133319974954</v>
      </c>
      <c r="AL56">
        <v>0.64867787160808899</v>
      </c>
      <c r="AM56">
        <v>0</v>
      </c>
      <c r="AN56">
        <v>0</v>
      </c>
      <c r="AO56">
        <v>0</v>
      </c>
      <c r="AP56">
        <v>1.4304502254226674</v>
      </c>
      <c r="AQ56">
        <v>0</v>
      </c>
      <c r="AR56">
        <v>0.84054569609684815</v>
      </c>
      <c r="AS56">
        <v>3.0725596952619489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30.406682190796644</v>
      </c>
      <c r="BB56">
        <f t="shared" si="0"/>
        <v>697.0259061057742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164.53907030351155</v>
      </c>
      <c r="L57">
        <v>62.346231434627867</v>
      </c>
      <c r="M57">
        <v>0</v>
      </c>
      <c r="N57">
        <v>29.597211675965603</v>
      </c>
      <c r="O57">
        <v>49.663484030010515</v>
      </c>
      <c r="P57">
        <v>60.909556240314352</v>
      </c>
      <c r="Q57">
        <v>5.4774399562739466</v>
      </c>
      <c r="R57">
        <v>10.593794714171256</v>
      </c>
      <c r="S57">
        <v>6.6069298782991881</v>
      </c>
      <c r="T57">
        <v>0</v>
      </c>
      <c r="U57">
        <v>275.57810989155439</v>
      </c>
      <c r="V57">
        <v>4.6016725444837752</v>
      </c>
      <c r="W57">
        <v>10.093108431654946</v>
      </c>
      <c r="X57">
        <v>24.963663023240269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13.528133319974954</v>
      </c>
      <c r="AL57">
        <v>0.64867787160808899</v>
      </c>
      <c r="AM57">
        <v>0</v>
      </c>
      <c r="AN57">
        <v>0</v>
      </c>
      <c r="AO57">
        <v>0</v>
      </c>
      <c r="AP57">
        <v>1.4304502254226674</v>
      </c>
      <c r="AQ57">
        <v>0</v>
      </c>
      <c r="AR57">
        <v>2.2414551012314758</v>
      </c>
      <c r="AS57">
        <v>3.0725596952619489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30.342266720511947</v>
      </c>
      <c r="BB57">
        <f t="shared" si="0"/>
        <v>695.54928161709495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164.53907030351155</v>
      </c>
      <c r="L58">
        <v>62.346480871886236</v>
      </c>
      <c r="M58">
        <v>0</v>
      </c>
      <c r="N58">
        <v>29.597211675965603</v>
      </c>
      <c r="O58">
        <v>49.663484030010515</v>
      </c>
      <c r="P58">
        <v>60.909556240314352</v>
      </c>
      <c r="Q58">
        <v>5.4774399562739466</v>
      </c>
      <c r="R58">
        <v>10.593794714171256</v>
      </c>
      <c r="S58">
        <v>6.6069298782991881</v>
      </c>
      <c r="T58">
        <v>0</v>
      </c>
      <c r="U58">
        <v>275.57810989155439</v>
      </c>
      <c r="V58">
        <v>4.6016725444837752</v>
      </c>
      <c r="W58">
        <v>10.093108431654946</v>
      </c>
      <c r="X58">
        <v>24.963663023240269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13.528133319974954</v>
      </c>
      <c r="AL58">
        <v>0.64867787160808899</v>
      </c>
      <c r="AM58">
        <v>0</v>
      </c>
      <c r="AN58">
        <v>0</v>
      </c>
      <c r="AO58">
        <v>0</v>
      </c>
      <c r="AP58">
        <v>1.4304502254226674</v>
      </c>
      <c r="AQ58">
        <v>0</v>
      </c>
      <c r="AR58">
        <v>2.2414551012314758</v>
      </c>
      <c r="AS58">
        <v>3.0725596952619489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30.342277146989343</v>
      </c>
      <c r="BB58">
        <f t="shared" si="0"/>
        <v>695.54952062787595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164.53907030351155</v>
      </c>
      <c r="L59">
        <v>62.346367716582407</v>
      </c>
      <c r="M59">
        <v>0</v>
      </c>
      <c r="N59">
        <v>29.597211675965603</v>
      </c>
      <c r="O59">
        <v>49.663484030010515</v>
      </c>
      <c r="P59">
        <v>60.909556240314352</v>
      </c>
      <c r="Q59">
        <v>5.4774399562739466</v>
      </c>
      <c r="R59">
        <v>10.593794714171256</v>
      </c>
      <c r="S59">
        <v>6.6069298782991881</v>
      </c>
      <c r="T59">
        <v>0</v>
      </c>
      <c r="U59">
        <v>275.57810989155439</v>
      </c>
      <c r="V59">
        <v>4.6016725444837752</v>
      </c>
      <c r="W59">
        <v>10.320218605345989</v>
      </c>
      <c r="X59">
        <v>24.963663023240269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13.528133319974954</v>
      </c>
      <c r="AL59">
        <v>0.64867787160808899</v>
      </c>
      <c r="AM59">
        <v>0</v>
      </c>
      <c r="AN59">
        <v>0</v>
      </c>
      <c r="AO59">
        <v>0</v>
      </c>
      <c r="AP59">
        <v>0.39012274055520763</v>
      </c>
      <c r="AQ59">
        <v>0</v>
      </c>
      <c r="AR59">
        <v>2.8018188102692543</v>
      </c>
      <c r="AS59">
        <v>3.4139553642245875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30.345973475490887</v>
      </c>
      <c r="BB59">
        <f t="shared" si="0"/>
        <v>695.6342532108946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164.53907030351155</v>
      </c>
      <c r="L60">
        <v>62.346247845524964</v>
      </c>
      <c r="M60">
        <v>0</v>
      </c>
      <c r="N60">
        <v>29.597211675965603</v>
      </c>
      <c r="O60">
        <v>49.663484030010515</v>
      </c>
      <c r="P60">
        <v>60.909556240314352</v>
      </c>
      <c r="Q60">
        <v>5.4774399562739466</v>
      </c>
      <c r="R60">
        <v>10.593794714171256</v>
      </c>
      <c r="S60">
        <v>6.6069298782991881</v>
      </c>
      <c r="T60">
        <v>0</v>
      </c>
      <c r="U60">
        <v>275.57810989155439</v>
      </c>
      <c r="V60">
        <v>4.6016725444837752</v>
      </c>
      <c r="W60">
        <v>10.320508580975478</v>
      </c>
      <c r="X60">
        <v>24.963663023240269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13.528133319974954</v>
      </c>
      <c r="AL60">
        <v>3.2433898881149434</v>
      </c>
      <c r="AM60">
        <v>0</v>
      </c>
      <c r="AN60">
        <v>0</v>
      </c>
      <c r="AO60">
        <v>0</v>
      </c>
      <c r="AP60">
        <v>0.39012274055520763</v>
      </c>
      <c r="AQ60">
        <v>0</v>
      </c>
      <c r="AR60">
        <v>2.8018188102692543</v>
      </c>
      <c r="AS60">
        <v>3.4139553642245875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30.454439548151978</v>
      </c>
      <c r="BB60">
        <f t="shared" si="0"/>
        <v>698.12066925931231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164.53907030351155</v>
      </c>
      <c r="L61">
        <v>62.346247845524964</v>
      </c>
      <c r="M61">
        <v>0</v>
      </c>
      <c r="N61">
        <v>29.597211675965603</v>
      </c>
      <c r="O61">
        <v>49.663484030010515</v>
      </c>
      <c r="P61">
        <v>60.909556240314352</v>
      </c>
      <c r="Q61">
        <v>5.4774399562739466</v>
      </c>
      <c r="R61">
        <v>10.593794714171256</v>
      </c>
      <c r="S61">
        <v>6.6069298782991881</v>
      </c>
      <c r="T61">
        <v>0</v>
      </c>
      <c r="U61">
        <v>275.57810989155439</v>
      </c>
      <c r="V61">
        <v>4.6016725444837752</v>
      </c>
      <c r="W61">
        <v>10.320508580975478</v>
      </c>
      <c r="X61">
        <v>24.963663023240269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13.528133319974954</v>
      </c>
      <c r="AL61">
        <v>13.563266636184242</v>
      </c>
      <c r="AM61">
        <v>0</v>
      </c>
      <c r="AN61">
        <v>0</v>
      </c>
      <c r="AO61">
        <v>0</v>
      </c>
      <c r="AP61">
        <v>0.39012274055520763</v>
      </c>
      <c r="AQ61">
        <v>0</v>
      </c>
      <c r="AR61">
        <v>2.8018188102692543</v>
      </c>
      <c r="AS61">
        <v>3.4139553642245875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30.885810396221277</v>
      </c>
      <c r="BB61">
        <f t="shared" si="0"/>
        <v>708.00917515931235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164.53907030351155</v>
      </c>
      <c r="L62">
        <v>62.346247845524964</v>
      </c>
      <c r="M62">
        <v>0</v>
      </c>
      <c r="N62">
        <v>29.597211675965603</v>
      </c>
      <c r="O62">
        <v>49.663484030010515</v>
      </c>
      <c r="P62">
        <v>60.909556240314352</v>
      </c>
      <c r="Q62">
        <v>5.4774399562739466</v>
      </c>
      <c r="R62">
        <v>10.593794714171256</v>
      </c>
      <c r="S62">
        <v>6.6069298782991881</v>
      </c>
      <c r="T62">
        <v>0</v>
      </c>
      <c r="U62">
        <v>275.57810989155439</v>
      </c>
      <c r="V62">
        <v>4.6016725444837752</v>
      </c>
      <c r="W62">
        <v>10.320508580975478</v>
      </c>
      <c r="X62">
        <v>24.963663023240269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13.528133319974954</v>
      </c>
      <c r="AL62">
        <v>13.563266636184242</v>
      </c>
      <c r="AM62">
        <v>0</v>
      </c>
      <c r="AN62">
        <v>0</v>
      </c>
      <c r="AO62">
        <v>0</v>
      </c>
      <c r="AP62">
        <v>0.39012274055520763</v>
      </c>
      <c r="AQ62">
        <v>0</v>
      </c>
      <c r="AR62">
        <v>2.8018188102692543</v>
      </c>
      <c r="AS62">
        <v>3.4139553642245875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30.885810396221277</v>
      </c>
      <c r="BB62">
        <f t="shared" si="0"/>
        <v>708.00917515931235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164.53907030351155</v>
      </c>
      <c r="L63">
        <v>62.345985413785314</v>
      </c>
      <c r="M63">
        <v>0</v>
      </c>
      <c r="N63">
        <v>29.597211675965603</v>
      </c>
      <c r="O63">
        <v>49.663484030010515</v>
      </c>
      <c r="P63">
        <v>60.909556240314352</v>
      </c>
      <c r="Q63">
        <v>5.4774399562739466</v>
      </c>
      <c r="R63">
        <v>10.593794714171256</v>
      </c>
      <c r="S63">
        <v>6.6069298782991881</v>
      </c>
      <c r="T63">
        <v>0</v>
      </c>
      <c r="U63">
        <v>275.57810989155439</v>
      </c>
      <c r="V63">
        <v>4.6016725444837752</v>
      </c>
      <c r="W63">
        <v>10.320508580975478</v>
      </c>
      <c r="X63">
        <v>22.470268970060371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13.528133319974954</v>
      </c>
      <c r="AL63">
        <v>13.563266636184242</v>
      </c>
      <c r="AM63">
        <v>0</v>
      </c>
      <c r="AN63">
        <v>0</v>
      </c>
      <c r="AO63">
        <v>0</v>
      </c>
      <c r="AP63">
        <v>0.39012274055520763</v>
      </c>
      <c r="AQ63">
        <v>0</v>
      </c>
      <c r="AR63">
        <v>2.8018188102692543</v>
      </c>
      <c r="AS63">
        <v>3.4139553642245875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30.781575555151644</v>
      </c>
      <c r="BB63">
        <f t="shared" si="0"/>
        <v>705.61975351546232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164.53907030351155</v>
      </c>
      <c r="L64">
        <v>62.345486284227988</v>
      </c>
      <c r="M64">
        <v>0</v>
      </c>
      <c r="N64">
        <v>29.597211675965603</v>
      </c>
      <c r="O64">
        <v>49.663484030010515</v>
      </c>
      <c r="P64">
        <v>60.909556240314352</v>
      </c>
      <c r="Q64">
        <v>5.4774399562739466</v>
      </c>
      <c r="R64">
        <v>10.593794714171256</v>
      </c>
      <c r="S64">
        <v>6.6069298782991881</v>
      </c>
      <c r="T64">
        <v>0</v>
      </c>
      <c r="U64">
        <v>275.57810989155439</v>
      </c>
      <c r="V64">
        <v>4.6016725444837752</v>
      </c>
      <c r="W64">
        <v>10.320508580975478</v>
      </c>
      <c r="X64">
        <v>19.61954825457148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13.528133319974954</v>
      </c>
      <c r="AL64">
        <v>13.563266636184242</v>
      </c>
      <c r="AM64">
        <v>0</v>
      </c>
      <c r="AN64">
        <v>0</v>
      </c>
      <c r="AO64">
        <v>0</v>
      </c>
      <c r="AP64">
        <v>0.39012274055520763</v>
      </c>
      <c r="AQ64">
        <v>0</v>
      </c>
      <c r="AR64">
        <v>2.8018188102692543</v>
      </c>
      <c r="AS64">
        <v>3.4139553642245875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30.662394565628713</v>
      </c>
      <c r="BB64">
        <f t="shared" si="0"/>
        <v>702.88771465993909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164.53907030351155</v>
      </c>
      <c r="L65">
        <v>62.345486284227988</v>
      </c>
      <c r="M65">
        <v>0</v>
      </c>
      <c r="N65">
        <v>29.597211675965603</v>
      </c>
      <c r="O65">
        <v>49.663484030010515</v>
      </c>
      <c r="P65">
        <v>60.909556240314352</v>
      </c>
      <c r="Q65">
        <v>5.4774399562739466</v>
      </c>
      <c r="R65">
        <v>10.593794714171256</v>
      </c>
      <c r="S65">
        <v>6.6069298782991881</v>
      </c>
      <c r="T65">
        <v>0</v>
      </c>
      <c r="U65">
        <v>275.57810989155439</v>
      </c>
      <c r="V65">
        <v>4.6016725444837752</v>
      </c>
      <c r="W65">
        <v>10.320508580975478</v>
      </c>
      <c r="X65">
        <v>19.61954825457148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13.528133319974954</v>
      </c>
      <c r="AL65">
        <v>3.2433898881149434</v>
      </c>
      <c r="AM65">
        <v>0</v>
      </c>
      <c r="AN65">
        <v>0</v>
      </c>
      <c r="AO65">
        <v>0</v>
      </c>
      <c r="AP65">
        <v>0.29259198914631596</v>
      </c>
      <c r="AQ65">
        <v>0</v>
      </c>
      <c r="AR65">
        <v>2.8018188102692543</v>
      </c>
      <c r="AS65">
        <v>3.4139553642245875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30.226946932150522</v>
      </c>
      <c r="BB65">
        <f t="shared" si="0"/>
        <v>692.90575479393908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164.53907030351155</v>
      </c>
      <c r="L66">
        <v>62.345486284227988</v>
      </c>
      <c r="M66">
        <v>0</v>
      </c>
      <c r="N66">
        <v>29.597211675965603</v>
      </c>
      <c r="O66">
        <v>49.663484030010515</v>
      </c>
      <c r="P66">
        <v>60.909556240314352</v>
      </c>
      <c r="Q66">
        <v>5.4774399562739466</v>
      </c>
      <c r="R66">
        <v>10.593794714171256</v>
      </c>
      <c r="S66">
        <v>6.6069298782991881</v>
      </c>
      <c r="T66">
        <v>0</v>
      </c>
      <c r="U66">
        <v>275.57810989155439</v>
      </c>
      <c r="V66">
        <v>4.6016725444837752</v>
      </c>
      <c r="W66">
        <v>10.320508580975478</v>
      </c>
      <c r="X66">
        <v>19.61954825457148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13.528133319974954</v>
      </c>
      <c r="AL66">
        <v>0.64867787160808899</v>
      </c>
      <c r="AM66">
        <v>0</v>
      </c>
      <c r="AN66">
        <v>0</v>
      </c>
      <c r="AO66">
        <v>0</v>
      </c>
      <c r="AP66">
        <v>0.48765349196409929</v>
      </c>
      <c r="AQ66">
        <v>0</v>
      </c>
      <c r="AR66">
        <v>2.8018188102692543</v>
      </c>
      <c r="AS66">
        <v>3.4139553642245875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30.126641540678321</v>
      </c>
      <c r="BB66">
        <f t="shared" si="0"/>
        <v>690.6064096717223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164.53907030351155</v>
      </c>
      <c r="L67">
        <v>62.346231434627867</v>
      </c>
      <c r="M67">
        <v>0</v>
      </c>
      <c r="N67">
        <v>29.597211675965603</v>
      </c>
      <c r="O67">
        <v>49.663484030010515</v>
      </c>
      <c r="P67">
        <v>60.909556240314352</v>
      </c>
      <c r="Q67">
        <v>5.4774399562739466</v>
      </c>
      <c r="R67">
        <v>10.593794714171256</v>
      </c>
      <c r="S67">
        <v>6.6069298782991881</v>
      </c>
      <c r="T67">
        <v>0</v>
      </c>
      <c r="U67">
        <v>275.57810989155439</v>
      </c>
      <c r="V67">
        <v>4.6016725444837752</v>
      </c>
      <c r="W67">
        <v>10.320508580975478</v>
      </c>
      <c r="X67">
        <v>21.495432408416093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0.72833100532247963</v>
      </c>
      <c r="AI67">
        <v>0</v>
      </c>
      <c r="AJ67">
        <v>0</v>
      </c>
      <c r="AK67">
        <v>13.528133319974954</v>
      </c>
      <c r="AL67">
        <v>0.64867787160808899</v>
      </c>
      <c r="AM67">
        <v>0</v>
      </c>
      <c r="AN67">
        <v>0</v>
      </c>
      <c r="AO67">
        <v>0</v>
      </c>
      <c r="AP67">
        <v>0.39012274055520763</v>
      </c>
      <c r="AQ67">
        <v>0</v>
      </c>
      <c r="AR67">
        <v>2.8018188102692543</v>
      </c>
      <c r="AS67">
        <v>3.4139553642245875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30.231452096209331</v>
      </c>
      <c r="BB67">
        <f t="shared" si="0"/>
        <v>693.00902867434922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164.53907030351155</v>
      </c>
      <c r="L68">
        <v>62.346231434627867</v>
      </c>
      <c r="M68">
        <v>0</v>
      </c>
      <c r="N68">
        <v>29.597211675965603</v>
      </c>
      <c r="O68">
        <v>49.663484030010515</v>
      </c>
      <c r="P68">
        <v>60.909556240314352</v>
      </c>
      <c r="Q68">
        <v>5.4774399562739466</v>
      </c>
      <c r="R68">
        <v>10.593794714171256</v>
      </c>
      <c r="S68">
        <v>6.6069298782991881</v>
      </c>
      <c r="T68">
        <v>0</v>
      </c>
      <c r="U68">
        <v>275.57810989155439</v>
      </c>
      <c r="V68">
        <v>4.6016725444837752</v>
      </c>
      <c r="W68">
        <v>10.320508580975478</v>
      </c>
      <c r="X68">
        <v>24.114608077803897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0.67828553078689213</v>
      </c>
      <c r="AE68">
        <v>0</v>
      </c>
      <c r="AF68">
        <v>0</v>
      </c>
      <c r="AG68">
        <v>0</v>
      </c>
      <c r="AH68">
        <v>5.0983178159048208</v>
      </c>
      <c r="AI68">
        <v>0</v>
      </c>
      <c r="AJ68">
        <v>0</v>
      </c>
      <c r="AK68">
        <v>13.528133319974954</v>
      </c>
      <c r="AL68">
        <v>0.64867787160808899</v>
      </c>
      <c r="AM68">
        <v>0</v>
      </c>
      <c r="AN68">
        <v>0</v>
      </c>
      <c r="AO68">
        <v>0</v>
      </c>
      <c r="AP68">
        <v>0.29259198914631596</v>
      </c>
      <c r="AQ68">
        <v>0</v>
      </c>
      <c r="AR68">
        <v>2.8018188102692543</v>
      </c>
      <c r="AS68">
        <v>3.4139553642245875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30.547874637650082</v>
      </c>
      <c r="BB68">
        <f t="shared" ref="BB68:BB99" si="1">SUM(B68:AZ68)-BA68</f>
        <v>700.26252339225664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164.53907030351155</v>
      </c>
      <c r="L69">
        <v>62.346217734296253</v>
      </c>
      <c r="M69">
        <v>0</v>
      </c>
      <c r="N69">
        <v>29.597211675965603</v>
      </c>
      <c r="O69">
        <v>49.663484030010515</v>
      </c>
      <c r="P69">
        <v>60.909556240314352</v>
      </c>
      <c r="Q69">
        <v>5.4774399562739466</v>
      </c>
      <c r="R69">
        <v>10.593794714171256</v>
      </c>
      <c r="S69">
        <v>6.6069298782991881</v>
      </c>
      <c r="T69">
        <v>0</v>
      </c>
      <c r="U69">
        <v>275.57810989155439</v>
      </c>
      <c r="V69">
        <v>4.6016725444837752</v>
      </c>
      <c r="W69">
        <v>10.320508580975478</v>
      </c>
      <c r="X69">
        <v>24.963663023240269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2.1705133357336668</v>
      </c>
      <c r="AE69">
        <v>0</v>
      </c>
      <c r="AF69">
        <v>0</v>
      </c>
      <c r="AG69">
        <v>0</v>
      </c>
      <c r="AH69">
        <v>11.993185566061365</v>
      </c>
      <c r="AI69">
        <v>0</v>
      </c>
      <c r="AJ69">
        <v>0</v>
      </c>
      <c r="AK69">
        <v>13.528133319974954</v>
      </c>
      <c r="AL69">
        <v>0.64867787160808899</v>
      </c>
      <c r="AM69">
        <v>0</v>
      </c>
      <c r="AN69">
        <v>0</v>
      </c>
      <c r="AO69">
        <v>0</v>
      </c>
      <c r="AP69">
        <v>0.29259198914631596</v>
      </c>
      <c r="AQ69">
        <v>0</v>
      </c>
      <c r="AR69">
        <v>2.8018188102692543</v>
      </c>
      <c r="AS69">
        <v>3.4139553642245875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30.933945155898783</v>
      </c>
      <c r="BB69">
        <f t="shared" si="1"/>
        <v>709.11258967421611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164.53907030351155</v>
      </c>
      <c r="L70">
        <v>62.345861881590331</v>
      </c>
      <c r="M70">
        <v>0</v>
      </c>
      <c r="N70">
        <v>29.597211675965603</v>
      </c>
      <c r="O70">
        <v>49.663484030010515</v>
      </c>
      <c r="P70">
        <v>60.909556240314352</v>
      </c>
      <c r="Q70">
        <v>5.4774399562739466</v>
      </c>
      <c r="R70">
        <v>10.593794714171256</v>
      </c>
      <c r="S70">
        <v>6.6069298782991881</v>
      </c>
      <c r="T70">
        <v>0</v>
      </c>
      <c r="U70">
        <v>275.57810989155439</v>
      </c>
      <c r="V70">
        <v>4.6016725444837752</v>
      </c>
      <c r="W70">
        <v>10.320508580975478</v>
      </c>
      <c r="X70">
        <v>24.963663023240269</v>
      </c>
      <c r="Y70">
        <v>0</v>
      </c>
      <c r="Z70">
        <v>0</v>
      </c>
      <c r="AA70">
        <v>0</v>
      </c>
      <c r="AB70">
        <v>1.0284815078271758</v>
      </c>
      <c r="AC70">
        <v>2.4857307817783334</v>
      </c>
      <c r="AD70">
        <v>2.2044277159256938</v>
      </c>
      <c r="AE70">
        <v>4.2186547783343773</v>
      </c>
      <c r="AF70">
        <v>0</v>
      </c>
      <c r="AG70">
        <v>0</v>
      </c>
      <c r="AH70">
        <v>15.780507364746398</v>
      </c>
      <c r="AI70">
        <v>0</v>
      </c>
      <c r="AJ70">
        <v>0</v>
      </c>
      <c r="AK70">
        <v>13.528133319974954</v>
      </c>
      <c r="AL70">
        <v>0.64867787160808899</v>
      </c>
      <c r="AM70">
        <v>0</v>
      </c>
      <c r="AN70">
        <v>0</v>
      </c>
      <c r="AO70">
        <v>0</v>
      </c>
      <c r="AP70">
        <v>0.29259198914631596</v>
      </c>
      <c r="AQ70">
        <v>0</v>
      </c>
      <c r="AR70">
        <v>2.8018188102692543</v>
      </c>
      <c r="AS70">
        <v>3.4139553642245875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31.416891796972621</v>
      </c>
      <c r="BB70">
        <f t="shared" si="1"/>
        <v>720.18339042725336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164.53907030351155</v>
      </c>
      <c r="L71">
        <v>62.345861881590331</v>
      </c>
      <c r="M71">
        <v>0</v>
      </c>
      <c r="N71">
        <v>29.597211675965603</v>
      </c>
      <c r="O71">
        <v>49.663484030010515</v>
      </c>
      <c r="P71">
        <v>60.909556240314352</v>
      </c>
      <c r="Q71">
        <v>5.4774399562739466</v>
      </c>
      <c r="R71">
        <v>10.593794714171256</v>
      </c>
      <c r="S71">
        <v>6.6069298782991881</v>
      </c>
      <c r="T71">
        <v>0</v>
      </c>
      <c r="U71">
        <v>275.57810989155439</v>
      </c>
      <c r="V71">
        <v>4.6016725444837752</v>
      </c>
      <c r="W71">
        <v>10.093108431654946</v>
      </c>
      <c r="X71">
        <v>24.963663023240269</v>
      </c>
      <c r="Y71">
        <v>0</v>
      </c>
      <c r="Z71">
        <v>0.27916672928407427</v>
      </c>
      <c r="AA71">
        <v>0.96236390523898974</v>
      </c>
      <c r="AB71">
        <v>3.3597059837194743</v>
      </c>
      <c r="AC71">
        <v>2.4857307817783334</v>
      </c>
      <c r="AD71">
        <v>4.6801694368607789</v>
      </c>
      <c r="AE71">
        <v>8.4373095566687546</v>
      </c>
      <c r="AF71">
        <v>0</v>
      </c>
      <c r="AG71">
        <v>0</v>
      </c>
      <c r="AH71">
        <v>17.989778349092049</v>
      </c>
      <c r="AI71">
        <v>0</v>
      </c>
      <c r="AJ71">
        <v>0</v>
      </c>
      <c r="AK71">
        <v>13.528133319974954</v>
      </c>
      <c r="AL71">
        <v>0.64867787160808899</v>
      </c>
      <c r="AM71">
        <v>0</v>
      </c>
      <c r="AN71">
        <v>0</v>
      </c>
      <c r="AO71">
        <v>0</v>
      </c>
      <c r="AP71">
        <v>0.29259198914631596</v>
      </c>
      <c r="AQ71">
        <v>0</v>
      </c>
      <c r="AR71">
        <v>7.0045470256731361</v>
      </c>
      <c r="AS71">
        <v>6.1451196556042564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32.218737641945054</v>
      </c>
      <c r="BB71">
        <f t="shared" si="1"/>
        <v>738.56445953377442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164.53907030351155</v>
      </c>
      <c r="L72">
        <v>62.345861881590331</v>
      </c>
      <c r="M72">
        <v>0</v>
      </c>
      <c r="N72">
        <v>29.597211675965603</v>
      </c>
      <c r="O72">
        <v>49.663484030010515</v>
      </c>
      <c r="P72">
        <v>60.909556240314352</v>
      </c>
      <c r="Q72">
        <v>5.4774399562739466</v>
      </c>
      <c r="R72">
        <v>10.593794714171256</v>
      </c>
      <c r="S72">
        <v>6.6069298782991881</v>
      </c>
      <c r="T72">
        <v>0</v>
      </c>
      <c r="U72">
        <v>275.57810989155439</v>
      </c>
      <c r="V72">
        <v>4.6016725444837752</v>
      </c>
      <c r="W72">
        <v>10.093108431654946</v>
      </c>
      <c r="X72">
        <v>24.963663023240269</v>
      </c>
      <c r="Y72">
        <v>0</v>
      </c>
      <c r="Z72">
        <v>1.8145837403464828</v>
      </c>
      <c r="AA72">
        <v>4.5110805572949273</v>
      </c>
      <c r="AB72">
        <v>3.3597059837194743</v>
      </c>
      <c r="AC72">
        <v>4.9763676361928617</v>
      </c>
      <c r="AD72">
        <v>7.0202541552911697</v>
      </c>
      <c r="AE72">
        <v>8.4373095566687546</v>
      </c>
      <c r="AF72">
        <v>0</v>
      </c>
      <c r="AG72">
        <v>0</v>
      </c>
      <c r="AH72">
        <v>23.986371132122731</v>
      </c>
      <c r="AI72">
        <v>1.3078826343143393</v>
      </c>
      <c r="AJ72">
        <v>0</v>
      </c>
      <c r="AK72">
        <v>13.528133319974954</v>
      </c>
      <c r="AL72">
        <v>0.64867787160808899</v>
      </c>
      <c r="AM72">
        <v>1.0259461749112921</v>
      </c>
      <c r="AN72">
        <v>0</v>
      </c>
      <c r="AO72">
        <v>0</v>
      </c>
      <c r="AP72">
        <v>0.29259198914631596</v>
      </c>
      <c r="AQ72">
        <v>0</v>
      </c>
      <c r="AR72">
        <v>7.0045470256731361</v>
      </c>
      <c r="AS72">
        <v>6.1451196556042564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32.981390213364627</v>
      </c>
      <c r="BB72">
        <f t="shared" si="1"/>
        <v>756.04708379057433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164.53907030351155</v>
      </c>
      <c r="L73">
        <v>62.345861881590331</v>
      </c>
      <c r="M73">
        <v>0</v>
      </c>
      <c r="N73">
        <v>29.597211675965603</v>
      </c>
      <c r="O73">
        <v>49.663484030010515</v>
      </c>
      <c r="P73">
        <v>60.909556240314352</v>
      </c>
      <c r="Q73">
        <v>5.4774399562739466</v>
      </c>
      <c r="R73">
        <v>10.593794714171256</v>
      </c>
      <c r="S73">
        <v>6.6069298782991881</v>
      </c>
      <c r="T73">
        <v>0</v>
      </c>
      <c r="U73">
        <v>275.57810989155439</v>
      </c>
      <c r="V73">
        <v>4.6016725444837752</v>
      </c>
      <c r="W73">
        <v>10.093108431654946</v>
      </c>
      <c r="X73">
        <v>24.963663023240269</v>
      </c>
      <c r="Y73">
        <v>0</v>
      </c>
      <c r="Z73">
        <v>3.3265506825297431</v>
      </c>
      <c r="AA73">
        <v>7.131116270089751</v>
      </c>
      <c r="AB73">
        <v>6.774264207889793</v>
      </c>
      <c r="AC73">
        <v>4.9714615635566668</v>
      </c>
      <c r="AD73">
        <v>7.0202541552911697</v>
      </c>
      <c r="AE73">
        <v>12.688922456063453</v>
      </c>
      <c r="AF73">
        <v>0</v>
      </c>
      <c r="AG73">
        <v>0</v>
      </c>
      <c r="AH73">
        <v>33.988785093299938</v>
      </c>
      <c r="AI73">
        <v>4.2506189499060731</v>
      </c>
      <c r="AJ73">
        <v>0</v>
      </c>
      <c r="AK73">
        <v>13.528133319974954</v>
      </c>
      <c r="AL73">
        <v>0.64867787160808899</v>
      </c>
      <c r="AM73">
        <v>4.0627467386766849</v>
      </c>
      <c r="AN73">
        <v>0</v>
      </c>
      <c r="AO73">
        <v>0</v>
      </c>
      <c r="AP73">
        <v>0.29259198914631596</v>
      </c>
      <c r="AQ73">
        <v>0</v>
      </c>
      <c r="AR73">
        <v>2.8018188102692543</v>
      </c>
      <c r="AS73">
        <v>6.1451196556042564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33.966720309201982</v>
      </c>
      <c r="BB73">
        <f t="shared" si="1"/>
        <v>778.63424402577448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164.53907030351155</v>
      </c>
      <c r="L74">
        <v>62.345861881590331</v>
      </c>
      <c r="M74">
        <v>0</v>
      </c>
      <c r="N74">
        <v>29.597211675965603</v>
      </c>
      <c r="O74">
        <v>49.663484030010515</v>
      </c>
      <c r="P74">
        <v>60.909556240314352</v>
      </c>
      <c r="Q74">
        <v>5.4774399562739466</v>
      </c>
      <c r="R74">
        <v>10.593794714171256</v>
      </c>
      <c r="S74">
        <v>6.6069298782991881</v>
      </c>
      <c r="T74">
        <v>0</v>
      </c>
      <c r="U74">
        <v>275.57810989155439</v>
      </c>
      <c r="V74">
        <v>4.6016725444837752</v>
      </c>
      <c r="W74">
        <v>10.093108431654946</v>
      </c>
      <c r="X74">
        <v>24.963663023240269</v>
      </c>
      <c r="Y74">
        <v>0</v>
      </c>
      <c r="Z74">
        <v>3.3265506825297431</v>
      </c>
      <c r="AA74">
        <v>7.131116270089751</v>
      </c>
      <c r="AB74">
        <v>6.774264207889793</v>
      </c>
      <c r="AC74">
        <v>7.4571923453350024</v>
      </c>
      <c r="AD74">
        <v>7.0202541552911697</v>
      </c>
      <c r="AE74">
        <v>12.699469013358378</v>
      </c>
      <c r="AF74">
        <v>0</v>
      </c>
      <c r="AG74">
        <v>0</v>
      </c>
      <c r="AH74">
        <v>35.979556698184098</v>
      </c>
      <c r="AI74">
        <v>4.2506189499060731</v>
      </c>
      <c r="AJ74">
        <v>0</v>
      </c>
      <c r="AK74">
        <v>13.528133319974954</v>
      </c>
      <c r="AL74">
        <v>0.64867787160808899</v>
      </c>
      <c r="AM74">
        <v>4.0627467386766849</v>
      </c>
      <c r="AN74">
        <v>0</v>
      </c>
      <c r="AO74">
        <v>0</v>
      </c>
      <c r="AP74">
        <v>0.29259198914631596</v>
      </c>
      <c r="AQ74">
        <v>0</v>
      </c>
      <c r="AR74">
        <v>2.8018188102692543</v>
      </c>
      <c r="AS74">
        <v>6.1451196556042564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34.154278955059404</v>
      </c>
      <c r="BB74">
        <f t="shared" si="1"/>
        <v>782.93373432387432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164.53907030351155</v>
      </c>
      <c r="L75">
        <v>62.345861881590331</v>
      </c>
      <c r="M75">
        <v>0</v>
      </c>
      <c r="N75">
        <v>29.597211675965603</v>
      </c>
      <c r="O75">
        <v>49.663484030010515</v>
      </c>
      <c r="P75">
        <v>60.914819874277406</v>
      </c>
      <c r="Q75">
        <v>5.4774399562739466</v>
      </c>
      <c r="R75">
        <v>10.593794714171256</v>
      </c>
      <c r="S75">
        <v>6.6069298782991881</v>
      </c>
      <c r="T75">
        <v>0</v>
      </c>
      <c r="U75">
        <v>275.57810989155439</v>
      </c>
      <c r="V75">
        <v>4.6016725444837752</v>
      </c>
      <c r="W75">
        <v>10.310906971061137</v>
      </c>
      <c r="X75">
        <v>24.963663023240269</v>
      </c>
      <c r="Y75">
        <v>0</v>
      </c>
      <c r="Z75">
        <v>3.3265506825297431</v>
      </c>
      <c r="AA75">
        <v>7.131116270089751</v>
      </c>
      <c r="AB75">
        <v>6.774264207889793</v>
      </c>
      <c r="AC75">
        <v>7.4571923453350024</v>
      </c>
      <c r="AD75">
        <v>7.0202541552911697</v>
      </c>
      <c r="AE75">
        <v>12.699469013358378</v>
      </c>
      <c r="AF75">
        <v>0</v>
      </c>
      <c r="AG75">
        <v>0</v>
      </c>
      <c r="AH75">
        <v>35.979556698184098</v>
      </c>
      <c r="AI75">
        <v>4.2506189499060731</v>
      </c>
      <c r="AJ75">
        <v>0</v>
      </c>
      <c r="AK75">
        <v>13.528133319974954</v>
      </c>
      <c r="AL75">
        <v>0.64867787160808899</v>
      </c>
      <c r="AM75">
        <v>4.0627467386766849</v>
      </c>
      <c r="AN75">
        <v>0</v>
      </c>
      <c r="AO75">
        <v>0</v>
      </c>
      <c r="AP75">
        <v>0.39012274055520763</v>
      </c>
      <c r="AQ75">
        <v>0</v>
      </c>
      <c r="AR75">
        <v>2.8018188102692543</v>
      </c>
      <c r="AS75">
        <v>2.6628851575871422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34.022122337298022</v>
      </c>
      <c r="BB75">
        <f t="shared" si="1"/>
        <v>779.90424936839668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164.53907030351155</v>
      </c>
      <c r="L76">
        <v>62.345861881590331</v>
      </c>
      <c r="M76">
        <v>0</v>
      </c>
      <c r="N76">
        <v>29.597211675965603</v>
      </c>
      <c r="O76">
        <v>49.663484030010515</v>
      </c>
      <c r="P76">
        <v>60.738116864642315</v>
      </c>
      <c r="Q76">
        <v>5.4774399562739466</v>
      </c>
      <c r="R76">
        <v>10.593794714171256</v>
      </c>
      <c r="S76">
        <v>6.6069298782991881</v>
      </c>
      <c r="T76">
        <v>0</v>
      </c>
      <c r="U76">
        <v>275.57810989155439</v>
      </c>
      <c r="V76">
        <v>4.6016725444837752</v>
      </c>
      <c r="W76">
        <v>10.320508580975478</v>
      </c>
      <c r="X76">
        <v>24.963663023240269</v>
      </c>
      <c r="Y76">
        <v>0</v>
      </c>
      <c r="Z76">
        <v>3.3265506825297431</v>
      </c>
      <c r="AA76">
        <v>7.131116270089751</v>
      </c>
      <c r="AB76">
        <v>6.774264207889793</v>
      </c>
      <c r="AC76">
        <v>7.4571923453350024</v>
      </c>
      <c r="AD76">
        <v>7.0202541552911697</v>
      </c>
      <c r="AE76">
        <v>12.699469013358378</v>
      </c>
      <c r="AF76">
        <v>0</v>
      </c>
      <c r="AG76">
        <v>0</v>
      </c>
      <c r="AH76">
        <v>33.988785093299938</v>
      </c>
      <c r="AI76">
        <v>4.2506189499060731</v>
      </c>
      <c r="AJ76">
        <v>0</v>
      </c>
      <c r="AK76">
        <v>13.528133319974954</v>
      </c>
      <c r="AL76">
        <v>0.64867787160808899</v>
      </c>
      <c r="AM76">
        <v>4.0627467386766849</v>
      </c>
      <c r="AN76">
        <v>0</v>
      </c>
      <c r="AO76">
        <v>0</v>
      </c>
      <c r="AP76">
        <v>0.39012274055520763</v>
      </c>
      <c r="AQ76">
        <v>0</v>
      </c>
      <c r="AR76">
        <v>2.8018188102692543</v>
      </c>
      <c r="AS76">
        <v>2.6628851575871422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33.931923245705526</v>
      </c>
      <c r="BB76">
        <f t="shared" si="1"/>
        <v>777.83657545538426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164.53907030351155</v>
      </c>
      <c r="L77">
        <v>62.345861881590331</v>
      </c>
      <c r="M77">
        <v>0</v>
      </c>
      <c r="N77">
        <v>29.597211675965603</v>
      </c>
      <c r="O77">
        <v>49.663484030010515</v>
      </c>
      <c r="P77">
        <v>59.647519593139222</v>
      </c>
      <c r="Q77">
        <v>5.4774399562739466</v>
      </c>
      <c r="R77">
        <v>10.593794714171256</v>
      </c>
      <c r="S77">
        <v>6.6069298782991881</v>
      </c>
      <c r="T77">
        <v>0</v>
      </c>
      <c r="U77">
        <v>275.57810989155439</v>
      </c>
      <c r="V77">
        <v>4.6016725444837752</v>
      </c>
      <c r="W77">
        <v>10.320508580975478</v>
      </c>
      <c r="X77">
        <v>24.963663023240269</v>
      </c>
      <c r="Y77">
        <v>0</v>
      </c>
      <c r="Z77">
        <v>3.3265506825297431</v>
      </c>
      <c r="AA77">
        <v>7.131116270089751</v>
      </c>
      <c r="AB77">
        <v>6.774264207889793</v>
      </c>
      <c r="AC77">
        <v>7.4571923453350024</v>
      </c>
      <c r="AD77">
        <v>7.0202541552911697</v>
      </c>
      <c r="AE77">
        <v>12.699469013358378</v>
      </c>
      <c r="AF77">
        <v>0</v>
      </c>
      <c r="AG77">
        <v>0</v>
      </c>
      <c r="AH77">
        <v>29.982963915153412</v>
      </c>
      <c r="AI77">
        <v>4.2506189499060731</v>
      </c>
      <c r="AJ77">
        <v>0</v>
      </c>
      <c r="AK77">
        <v>13.528133319974954</v>
      </c>
      <c r="AL77">
        <v>0.64867787160808899</v>
      </c>
      <c r="AM77">
        <v>4.0627467386766849</v>
      </c>
      <c r="AN77">
        <v>0</v>
      </c>
      <c r="AO77">
        <v>0</v>
      </c>
      <c r="AP77">
        <v>1.4304502254226674</v>
      </c>
      <c r="AQ77">
        <v>0</v>
      </c>
      <c r="AR77">
        <v>2.8018188102692543</v>
      </c>
      <c r="AS77">
        <v>2.6628851575871422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33.762378643377623</v>
      </c>
      <c r="BB77">
        <f t="shared" si="1"/>
        <v>773.95002909293009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164.53907030351155</v>
      </c>
      <c r="L78">
        <v>62.345861881590331</v>
      </c>
      <c r="M78">
        <v>0</v>
      </c>
      <c r="N78">
        <v>29.597211675965603</v>
      </c>
      <c r="O78">
        <v>49.663484030010515</v>
      </c>
      <c r="P78">
        <v>59.647519593139222</v>
      </c>
      <c r="Q78">
        <v>5.4774399562739466</v>
      </c>
      <c r="R78">
        <v>10.593794714171256</v>
      </c>
      <c r="S78">
        <v>6.6069298782991881</v>
      </c>
      <c r="T78">
        <v>0</v>
      </c>
      <c r="U78">
        <v>275.57810989155439</v>
      </c>
      <c r="V78">
        <v>4.6016725444837752</v>
      </c>
      <c r="W78">
        <v>10.320508580975478</v>
      </c>
      <c r="X78">
        <v>24.963663023240269</v>
      </c>
      <c r="Y78">
        <v>0</v>
      </c>
      <c r="Z78">
        <v>3.3265506825297431</v>
      </c>
      <c r="AA78">
        <v>4.5110805572949273</v>
      </c>
      <c r="AB78">
        <v>6.774264207889793</v>
      </c>
      <c r="AC78">
        <v>4.9763676361928617</v>
      </c>
      <c r="AD78">
        <v>7.0202541552911697</v>
      </c>
      <c r="AE78">
        <v>12.699469013358378</v>
      </c>
      <c r="AF78">
        <v>0</v>
      </c>
      <c r="AG78">
        <v>0</v>
      </c>
      <c r="AH78">
        <v>23.986371132122731</v>
      </c>
      <c r="AI78">
        <v>4.2506189499060731</v>
      </c>
      <c r="AJ78">
        <v>0</v>
      </c>
      <c r="AK78">
        <v>13.528133319974954</v>
      </c>
      <c r="AL78">
        <v>0.64867787160808899</v>
      </c>
      <c r="AM78">
        <v>4.0627467386766849</v>
      </c>
      <c r="AN78">
        <v>0</v>
      </c>
      <c r="AO78">
        <v>0</v>
      </c>
      <c r="AP78">
        <v>1.4304502254226674</v>
      </c>
      <c r="AQ78">
        <v>0</v>
      </c>
      <c r="AR78">
        <v>2.8018188102692543</v>
      </c>
      <c r="AS78">
        <v>2.6628851575871422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33.298505099409986</v>
      </c>
      <c r="BB78">
        <f t="shared" si="1"/>
        <v>763.3164494319301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164.53907030351155</v>
      </c>
      <c r="L79">
        <v>62.345861881590331</v>
      </c>
      <c r="M79">
        <v>0</v>
      </c>
      <c r="N79">
        <v>29.597211675965603</v>
      </c>
      <c r="O79">
        <v>49.663484030010515</v>
      </c>
      <c r="P79">
        <v>59.647519593139222</v>
      </c>
      <c r="Q79">
        <v>5.4774399562739466</v>
      </c>
      <c r="R79">
        <v>10.593794714171256</v>
      </c>
      <c r="S79">
        <v>6.6069298782991881</v>
      </c>
      <c r="T79">
        <v>0</v>
      </c>
      <c r="U79">
        <v>275.57810989155439</v>
      </c>
      <c r="V79">
        <v>4.6016725444837752</v>
      </c>
      <c r="W79">
        <v>10.320508580975478</v>
      </c>
      <c r="X79">
        <v>24.963663023240269</v>
      </c>
      <c r="Y79">
        <v>0</v>
      </c>
      <c r="Z79">
        <v>1.8145837403464828</v>
      </c>
      <c r="AA79">
        <v>2.927190156543519</v>
      </c>
      <c r="AB79">
        <v>6.7536946499686916</v>
      </c>
      <c r="AC79">
        <v>2.4857307817783334</v>
      </c>
      <c r="AD79">
        <v>7.0202541552911697</v>
      </c>
      <c r="AE79">
        <v>12.699469013358378</v>
      </c>
      <c r="AF79">
        <v>0</v>
      </c>
      <c r="AG79">
        <v>0</v>
      </c>
      <c r="AH79">
        <v>17.989778349092049</v>
      </c>
      <c r="AI79">
        <v>1.3078826343143393</v>
      </c>
      <c r="AJ79">
        <v>0</v>
      </c>
      <c r="AK79">
        <v>13.528133319974954</v>
      </c>
      <c r="AL79">
        <v>0.64867787160808899</v>
      </c>
      <c r="AM79">
        <v>1.0259461749112921</v>
      </c>
      <c r="AN79">
        <v>0</v>
      </c>
      <c r="AO79">
        <v>0</v>
      </c>
      <c r="AP79">
        <v>1.4304502254226674</v>
      </c>
      <c r="AQ79">
        <v>0</v>
      </c>
      <c r="AR79">
        <v>2.8018188102692543</v>
      </c>
      <c r="AS79">
        <v>2.6628851575871422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32.56352761455188</v>
      </c>
      <c r="BB79">
        <f t="shared" si="1"/>
        <v>746.46823349913006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164.53907030351155</v>
      </c>
      <c r="L80">
        <v>62.345861881590331</v>
      </c>
      <c r="M80">
        <v>0</v>
      </c>
      <c r="N80">
        <v>29.597211675965603</v>
      </c>
      <c r="O80">
        <v>49.663484030010515</v>
      </c>
      <c r="P80">
        <v>59.647519593139222</v>
      </c>
      <c r="Q80">
        <v>5.4774399562739466</v>
      </c>
      <c r="R80">
        <v>10.593794714171256</v>
      </c>
      <c r="S80">
        <v>6.6069298782991881</v>
      </c>
      <c r="T80">
        <v>0</v>
      </c>
      <c r="U80">
        <v>275.57810989155439</v>
      </c>
      <c r="V80">
        <v>4.6016725444837752</v>
      </c>
      <c r="W80">
        <v>10.320508580975478</v>
      </c>
      <c r="X80">
        <v>24.963663023240269</v>
      </c>
      <c r="Y80">
        <v>0</v>
      </c>
      <c r="Z80">
        <v>1.6632753412648715</v>
      </c>
      <c r="AA80">
        <v>0.96236390523898974</v>
      </c>
      <c r="AB80">
        <v>6.7536946499686916</v>
      </c>
      <c r="AC80">
        <v>0</v>
      </c>
      <c r="AD80">
        <v>4.6801694368607789</v>
      </c>
      <c r="AE80">
        <v>12.699469013358378</v>
      </c>
      <c r="AF80">
        <v>0</v>
      </c>
      <c r="AG80">
        <v>0</v>
      </c>
      <c r="AH80">
        <v>11.993185566061365</v>
      </c>
      <c r="AI80">
        <v>0</v>
      </c>
      <c r="AJ80">
        <v>0</v>
      </c>
      <c r="AK80">
        <v>13.528133319974954</v>
      </c>
      <c r="AL80">
        <v>0.64867787160808899</v>
      </c>
      <c r="AM80">
        <v>0</v>
      </c>
      <c r="AN80">
        <v>0</v>
      </c>
      <c r="AO80">
        <v>0</v>
      </c>
      <c r="AP80">
        <v>1.4304502254226674</v>
      </c>
      <c r="AQ80">
        <v>0</v>
      </c>
      <c r="AR80">
        <v>2.8018188102692543</v>
      </c>
      <c r="AS80">
        <v>2.6628851575871422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31.925142475700699</v>
      </c>
      <c r="BB80">
        <f t="shared" si="1"/>
        <v>731.83424689513026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164.53770444688416</v>
      </c>
      <c r="L81">
        <v>62.347135997389685</v>
      </c>
      <c r="M81">
        <v>0</v>
      </c>
      <c r="N81">
        <v>29.597211675965603</v>
      </c>
      <c r="O81">
        <v>49.663484030010515</v>
      </c>
      <c r="P81">
        <v>57.647128568212459</v>
      </c>
      <c r="Q81">
        <v>5.4774399562739466</v>
      </c>
      <c r="R81">
        <v>10.593794714171256</v>
      </c>
      <c r="S81">
        <v>6.6069298782991881</v>
      </c>
      <c r="T81">
        <v>0</v>
      </c>
      <c r="U81">
        <v>275.57810989155439</v>
      </c>
      <c r="V81">
        <v>4.6016725444837752</v>
      </c>
      <c r="W81">
        <v>10.320508580975478</v>
      </c>
      <c r="X81">
        <v>24.963663023240269</v>
      </c>
      <c r="Y81">
        <v>0</v>
      </c>
      <c r="Z81">
        <v>1.6632753412648715</v>
      </c>
      <c r="AA81">
        <v>0</v>
      </c>
      <c r="AB81">
        <v>3.3597059837194743</v>
      </c>
      <c r="AC81">
        <v>0</v>
      </c>
      <c r="AD81">
        <v>2.2044277159256938</v>
      </c>
      <c r="AE81">
        <v>7.9099775474848668</v>
      </c>
      <c r="AF81">
        <v>0</v>
      </c>
      <c r="AG81">
        <v>0</v>
      </c>
      <c r="AH81">
        <v>4.9769292717595492</v>
      </c>
      <c r="AI81">
        <v>0</v>
      </c>
      <c r="AJ81">
        <v>0</v>
      </c>
      <c r="AK81">
        <v>13.528133319974954</v>
      </c>
      <c r="AL81">
        <v>0.64867787160808899</v>
      </c>
      <c r="AM81">
        <v>0</v>
      </c>
      <c r="AN81">
        <v>0</v>
      </c>
      <c r="AO81">
        <v>0</v>
      </c>
      <c r="AP81">
        <v>0.29259198914631596</v>
      </c>
      <c r="AQ81">
        <v>0</v>
      </c>
      <c r="AR81">
        <v>5.6036376205385086</v>
      </c>
      <c r="AS81">
        <v>3.4139553642245875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31.163408784923877</v>
      </c>
      <c r="BB81">
        <f t="shared" si="1"/>
        <v>714.37268654818388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164.5377106997305</v>
      </c>
      <c r="L82">
        <v>62.347135997389685</v>
      </c>
      <c r="M82">
        <v>0</v>
      </c>
      <c r="N82">
        <v>29.597211675965603</v>
      </c>
      <c r="O82">
        <v>49.663484030010515</v>
      </c>
      <c r="P82">
        <v>57.647128568212459</v>
      </c>
      <c r="Q82">
        <v>5.4774399562739466</v>
      </c>
      <c r="R82">
        <v>10.593794714171256</v>
      </c>
      <c r="S82">
        <v>6.6069298782991881</v>
      </c>
      <c r="T82">
        <v>0</v>
      </c>
      <c r="U82">
        <v>275.57810989155439</v>
      </c>
      <c r="V82">
        <v>4.6016725444837752</v>
      </c>
      <c r="W82">
        <v>10.320508580975478</v>
      </c>
      <c r="X82">
        <v>24.963663023240269</v>
      </c>
      <c r="Y82">
        <v>0</v>
      </c>
      <c r="Z82">
        <v>1.6632753412648715</v>
      </c>
      <c r="AA82">
        <v>0</v>
      </c>
      <c r="AB82">
        <v>0</v>
      </c>
      <c r="AC82">
        <v>0</v>
      </c>
      <c r="AD82">
        <v>2.2044277159256938</v>
      </c>
      <c r="AE82">
        <v>7.9099775474848668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13.528133319974954</v>
      </c>
      <c r="AL82">
        <v>0.64867787160808899</v>
      </c>
      <c r="AM82">
        <v>0</v>
      </c>
      <c r="AN82">
        <v>0</v>
      </c>
      <c r="AO82">
        <v>0</v>
      </c>
      <c r="AP82">
        <v>0.29259198914631596</v>
      </c>
      <c r="AQ82">
        <v>0</v>
      </c>
      <c r="AR82">
        <v>5.6036376205385086</v>
      </c>
      <c r="AS82">
        <v>3.4139553642245875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30.814937692613821</v>
      </c>
      <c r="BB82">
        <f t="shared" si="1"/>
        <v>706.38452863786119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164.5377106997305</v>
      </c>
      <c r="L83">
        <v>62.347135997389685</v>
      </c>
      <c r="M83">
        <v>0</v>
      </c>
      <c r="N83">
        <v>29.597211675965603</v>
      </c>
      <c r="O83">
        <v>49.663484030010515</v>
      </c>
      <c r="P83">
        <v>57.647128568212459</v>
      </c>
      <c r="Q83">
        <v>5.4774399562739466</v>
      </c>
      <c r="R83">
        <v>10.593794714171256</v>
      </c>
      <c r="S83">
        <v>6.6069298782991881</v>
      </c>
      <c r="T83">
        <v>0</v>
      </c>
      <c r="U83">
        <v>275.57810989155439</v>
      </c>
      <c r="V83">
        <v>4.6016725444837752</v>
      </c>
      <c r="W83">
        <v>10.320508580975478</v>
      </c>
      <c r="X83">
        <v>24.963663023240269</v>
      </c>
      <c r="Y83">
        <v>0</v>
      </c>
      <c r="Z83">
        <v>1.6632753412648715</v>
      </c>
      <c r="AA83">
        <v>0</v>
      </c>
      <c r="AB83">
        <v>0</v>
      </c>
      <c r="AC83">
        <v>0</v>
      </c>
      <c r="AD83">
        <v>2.2044277159256938</v>
      </c>
      <c r="AE83">
        <v>3.9549887737424334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13.528133319974954</v>
      </c>
      <c r="AL83">
        <v>0.64867787160808899</v>
      </c>
      <c r="AM83">
        <v>0</v>
      </c>
      <c r="AN83">
        <v>0</v>
      </c>
      <c r="AO83">
        <v>0</v>
      </c>
      <c r="AP83">
        <v>0.29259198914631596</v>
      </c>
      <c r="AQ83">
        <v>0</v>
      </c>
      <c r="AR83">
        <v>5.6036376205385086</v>
      </c>
      <c r="AS83">
        <v>3.4139553642245875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30.649619161871389</v>
      </c>
      <c r="BB83">
        <f t="shared" si="1"/>
        <v>702.59485839486115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164.5377106997305</v>
      </c>
      <c r="L84">
        <v>62.347135997389685</v>
      </c>
      <c r="M84">
        <v>0</v>
      </c>
      <c r="N84">
        <v>29.597211675965603</v>
      </c>
      <c r="O84">
        <v>49.663484030010515</v>
      </c>
      <c r="P84">
        <v>57.647128568212459</v>
      </c>
      <c r="Q84">
        <v>5.4774399562739466</v>
      </c>
      <c r="R84">
        <v>10.593794714171256</v>
      </c>
      <c r="S84">
        <v>6.6069298782991881</v>
      </c>
      <c r="T84">
        <v>0</v>
      </c>
      <c r="U84">
        <v>275.57810989155439</v>
      </c>
      <c r="V84">
        <v>4.6016725444837752</v>
      </c>
      <c r="W84">
        <v>10.320508580975478</v>
      </c>
      <c r="X84">
        <v>24.963663023240269</v>
      </c>
      <c r="Y84">
        <v>0</v>
      </c>
      <c r="Z84">
        <v>1.6632753412648715</v>
      </c>
      <c r="AA84">
        <v>0</v>
      </c>
      <c r="AB84">
        <v>0</v>
      </c>
      <c r="AC84">
        <v>0</v>
      </c>
      <c r="AD84">
        <v>0.67828553078689213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13.528133319974954</v>
      </c>
      <c r="AL84">
        <v>0.64867787160808899</v>
      </c>
      <c r="AM84">
        <v>0</v>
      </c>
      <c r="AN84">
        <v>0</v>
      </c>
      <c r="AO84">
        <v>0</v>
      </c>
      <c r="AP84">
        <v>0.29259198914631596</v>
      </c>
      <c r="AQ84">
        <v>0</v>
      </c>
      <c r="AR84">
        <v>5.6036376205385086</v>
      </c>
      <c r="AS84">
        <v>3.4139553642245875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30.420507887790155</v>
      </c>
      <c r="BB84">
        <f t="shared" si="1"/>
        <v>697.34283871006119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164.53770444688416</v>
      </c>
      <c r="L85">
        <v>62.345600283795918</v>
      </c>
      <c r="M85">
        <v>0</v>
      </c>
      <c r="N85">
        <v>29.597211675965603</v>
      </c>
      <c r="O85">
        <v>49.663484030010515</v>
      </c>
      <c r="P85">
        <v>57.647128568212459</v>
      </c>
      <c r="Q85">
        <v>5.4774399562739466</v>
      </c>
      <c r="R85">
        <v>10.593794714171256</v>
      </c>
      <c r="S85">
        <v>6.6069298782991881</v>
      </c>
      <c r="T85">
        <v>0</v>
      </c>
      <c r="U85">
        <v>275.57810989155439</v>
      </c>
      <c r="V85">
        <v>4.6016725444837752</v>
      </c>
      <c r="W85">
        <v>10.320508580975478</v>
      </c>
      <c r="X85">
        <v>24.963663023240269</v>
      </c>
      <c r="Y85">
        <v>0</v>
      </c>
      <c r="Z85">
        <v>1.6632753412648715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13.528133319974954</v>
      </c>
      <c r="AL85">
        <v>0.64867787160808899</v>
      </c>
      <c r="AM85">
        <v>0</v>
      </c>
      <c r="AN85">
        <v>0</v>
      </c>
      <c r="AO85">
        <v>0</v>
      </c>
      <c r="AP85">
        <v>0.29259198914631596</v>
      </c>
      <c r="AQ85">
        <v>0</v>
      </c>
      <c r="AR85">
        <v>5.0432739115007301</v>
      </c>
      <c r="AS85">
        <v>3.0725596952619489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30.354397556405655</v>
      </c>
      <c r="BB85">
        <f t="shared" si="1"/>
        <v>695.82736216621834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137.9060458519009</v>
      </c>
      <c r="L86">
        <v>62.345600283795918</v>
      </c>
      <c r="M86">
        <v>0</v>
      </c>
      <c r="N86">
        <v>29.597211675965603</v>
      </c>
      <c r="O86">
        <v>49.663484030010515</v>
      </c>
      <c r="P86">
        <v>57.647128568212459</v>
      </c>
      <c r="Q86">
        <v>5.4774399562739466</v>
      </c>
      <c r="R86">
        <v>10.593794714171256</v>
      </c>
      <c r="S86">
        <v>6.6069298782991881</v>
      </c>
      <c r="T86">
        <v>0</v>
      </c>
      <c r="U86">
        <v>275.57810989155439</v>
      </c>
      <c r="V86">
        <v>4.6016725444837752</v>
      </c>
      <c r="W86">
        <v>10.320508580975478</v>
      </c>
      <c r="X86">
        <v>24.963663023240269</v>
      </c>
      <c r="Y86">
        <v>0</v>
      </c>
      <c r="Z86">
        <v>0.27916672928407427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13.528133319974954</v>
      </c>
      <c r="AL86">
        <v>0.64867787160808899</v>
      </c>
      <c r="AM86">
        <v>0</v>
      </c>
      <c r="AN86">
        <v>0</v>
      </c>
      <c r="AO86">
        <v>0</v>
      </c>
      <c r="AP86">
        <v>0.29259198914631596</v>
      </c>
      <c r="AQ86">
        <v>0</v>
      </c>
      <c r="AR86">
        <v>5.0432739115007301</v>
      </c>
      <c r="AS86">
        <v>3.0725596952619489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29.183338487154554</v>
      </c>
      <c r="BB86">
        <f t="shared" si="1"/>
        <v>668.98265402850529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155.45056048550421</v>
      </c>
      <c r="L87">
        <v>62.345600283795918</v>
      </c>
      <c r="M87">
        <v>0</v>
      </c>
      <c r="N87">
        <v>29.597211675965603</v>
      </c>
      <c r="O87">
        <v>49.663484030010515</v>
      </c>
      <c r="P87">
        <v>57.657473499314875</v>
      </c>
      <c r="Q87">
        <v>5.4774399562739466</v>
      </c>
      <c r="R87">
        <v>10.593794714171256</v>
      </c>
      <c r="S87">
        <v>6.6069298782991881</v>
      </c>
      <c r="T87">
        <v>0</v>
      </c>
      <c r="U87">
        <v>275.57810989155439</v>
      </c>
      <c r="V87">
        <v>4.6016725444837752</v>
      </c>
      <c r="W87">
        <v>10.320508580975478</v>
      </c>
      <c r="X87">
        <v>24.963663023240269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13.528133319974954</v>
      </c>
      <c r="AL87">
        <v>0.64867787160808899</v>
      </c>
      <c r="AM87">
        <v>0</v>
      </c>
      <c r="AN87">
        <v>0</v>
      </c>
      <c r="AO87">
        <v>0</v>
      </c>
      <c r="AP87">
        <v>0.29259198914631596</v>
      </c>
      <c r="AQ87">
        <v>0</v>
      </c>
      <c r="AR87">
        <v>5.0432739115007301</v>
      </c>
      <c r="AS87">
        <v>2.6628851575871422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29.888338052000361</v>
      </c>
      <c r="BB87">
        <f t="shared" si="1"/>
        <v>685.14367276140649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164.53907030351155</v>
      </c>
      <c r="L88">
        <v>62.345600283795918</v>
      </c>
      <c r="M88">
        <v>0</v>
      </c>
      <c r="N88">
        <v>29.597211675965603</v>
      </c>
      <c r="O88">
        <v>49.663484030010515</v>
      </c>
      <c r="P88">
        <v>57.657473499314875</v>
      </c>
      <c r="Q88">
        <v>5.4774399562739466</v>
      </c>
      <c r="R88">
        <v>10.593794714171256</v>
      </c>
      <c r="S88">
        <v>6.6069298782991881</v>
      </c>
      <c r="T88">
        <v>0</v>
      </c>
      <c r="U88">
        <v>275.57810989155439</v>
      </c>
      <c r="V88">
        <v>4.6016725444837752</v>
      </c>
      <c r="W88">
        <v>10.320508580975478</v>
      </c>
      <c r="X88">
        <v>24.963663023240269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13.528133319974954</v>
      </c>
      <c r="AL88">
        <v>0.64867787160808899</v>
      </c>
      <c r="AM88">
        <v>0</v>
      </c>
      <c r="AN88">
        <v>0</v>
      </c>
      <c r="AO88">
        <v>0</v>
      </c>
      <c r="AP88">
        <v>0.29259198914631596</v>
      </c>
      <c r="AQ88">
        <v>0</v>
      </c>
      <c r="AR88">
        <v>5.0432739115007301</v>
      </c>
      <c r="AS88">
        <v>2.6628851575871422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30.268237762393081</v>
      </c>
      <c r="BB88">
        <f t="shared" si="1"/>
        <v>693.852282869021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164.53907030351155</v>
      </c>
      <c r="L89">
        <v>62.345600283795918</v>
      </c>
      <c r="M89">
        <v>0</v>
      </c>
      <c r="N89">
        <v>29.597211675965603</v>
      </c>
      <c r="O89">
        <v>49.663484030010515</v>
      </c>
      <c r="P89">
        <v>57.657473499314875</v>
      </c>
      <c r="Q89">
        <v>5.4774399562739466</v>
      </c>
      <c r="R89">
        <v>10.593794714171256</v>
      </c>
      <c r="S89">
        <v>6.6069298782991881</v>
      </c>
      <c r="T89">
        <v>0</v>
      </c>
      <c r="U89">
        <v>275.57810989155439</v>
      </c>
      <c r="V89">
        <v>4.6016725444837752</v>
      </c>
      <c r="W89">
        <v>10.320508580975478</v>
      </c>
      <c r="X89">
        <v>24.963663023240269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13.528133319974954</v>
      </c>
      <c r="AL89">
        <v>0.64867787160808899</v>
      </c>
      <c r="AM89">
        <v>0</v>
      </c>
      <c r="AN89">
        <v>0</v>
      </c>
      <c r="AO89">
        <v>0</v>
      </c>
      <c r="AP89">
        <v>0.29259198914631596</v>
      </c>
      <c r="AQ89">
        <v>0</v>
      </c>
      <c r="AR89">
        <v>4.4829102024629517</v>
      </c>
      <c r="AS89">
        <v>2.6628851575871422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30.244814559355301</v>
      </c>
      <c r="BB89">
        <f t="shared" si="1"/>
        <v>693.31534236302093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164.53907030351155</v>
      </c>
      <c r="L90">
        <v>62.345600283795918</v>
      </c>
      <c r="M90">
        <v>0</v>
      </c>
      <c r="N90">
        <v>29.597211675965603</v>
      </c>
      <c r="O90">
        <v>49.663484030010515</v>
      </c>
      <c r="P90">
        <v>57.657473499314875</v>
      </c>
      <c r="Q90">
        <v>5.4774399562739466</v>
      </c>
      <c r="R90">
        <v>10.593794714171256</v>
      </c>
      <c r="S90">
        <v>6.6069298782991881</v>
      </c>
      <c r="T90">
        <v>0</v>
      </c>
      <c r="U90">
        <v>275.57810989155439</v>
      </c>
      <c r="V90">
        <v>4.6016725444837752</v>
      </c>
      <c r="W90">
        <v>10.320508580975478</v>
      </c>
      <c r="X90">
        <v>24.963663023240269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13.528133319974954</v>
      </c>
      <c r="AL90">
        <v>0.64867787160808899</v>
      </c>
      <c r="AM90">
        <v>0</v>
      </c>
      <c r="AN90">
        <v>0</v>
      </c>
      <c r="AO90">
        <v>0</v>
      </c>
      <c r="AP90">
        <v>0.29259198914631596</v>
      </c>
      <c r="AQ90">
        <v>0</v>
      </c>
      <c r="AR90">
        <v>4.4829102024629517</v>
      </c>
      <c r="AS90">
        <v>2.6628851575871422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30.244814559355301</v>
      </c>
      <c r="BB90">
        <f t="shared" si="1"/>
        <v>693.31534236302093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164.53907030351155</v>
      </c>
      <c r="L91">
        <v>62.345600283795918</v>
      </c>
      <c r="M91">
        <v>0</v>
      </c>
      <c r="N91">
        <v>29.597211675965603</v>
      </c>
      <c r="O91">
        <v>49.663484030010515</v>
      </c>
      <c r="P91">
        <v>57.657473499314875</v>
      </c>
      <c r="Q91">
        <v>5.4774399562739466</v>
      </c>
      <c r="R91">
        <v>10.593794714171256</v>
      </c>
      <c r="S91">
        <v>6.6069298782991881</v>
      </c>
      <c r="T91">
        <v>0</v>
      </c>
      <c r="U91">
        <v>275.57810989155439</v>
      </c>
      <c r="V91">
        <v>4.6016725444837752</v>
      </c>
      <c r="W91">
        <v>10.320508580975478</v>
      </c>
      <c r="X91">
        <v>24.963663023240269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13.528133319974954</v>
      </c>
      <c r="AL91">
        <v>0.64867787160808899</v>
      </c>
      <c r="AM91">
        <v>0</v>
      </c>
      <c r="AN91">
        <v>0</v>
      </c>
      <c r="AO91">
        <v>0</v>
      </c>
      <c r="AP91">
        <v>0.29259198914631596</v>
      </c>
      <c r="AQ91">
        <v>0</v>
      </c>
      <c r="AR91">
        <v>3.9225462283448129</v>
      </c>
      <c r="AS91">
        <v>2.6628851575871422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30.221391345237166</v>
      </c>
      <c r="BB91">
        <f t="shared" si="1"/>
        <v>692.77840160302094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164.53907030351155</v>
      </c>
      <c r="L92">
        <v>62.345600283795918</v>
      </c>
      <c r="M92">
        <v>0</v>
      </c>
      <c r="N92">
        <v>29.597211675965603</v>
      </c>
      <c r="O92">
        <v>49.663484030010515</v>
      </c>
      <c r="P92">
        <v>57.657473499314875</v>
      </c>
      <c r="Q92">
        <v>5.4774399562739466</v>
      </c>
      <c r="R92">
        <v>10.593794714171256</v>
      </c>
      <c r="S92">
        <v>6.6069298782991881</v>
      </c>
      <c r="T92">
        <v>0</v>
      </c>
      <c r="U92">
        <v>275.57810989155439</v>
      </c>
      <c r="V92">
        <v>4.6016725444837752</v>
      </c>
      <c r="W92">
        <v>10.320508580975478</v>
      </c>
      <c r="X92">
        <v>24.963663023240269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13.528133319974954</v>
      </c>
      <c r="AL92">
        <v>0.64867787160808899</v>
      </c>
      <c r="AM92">
        <v>0</v>
      </c>
      <c r="AN92">
        <v>0</v>
      </c>
      <c r="AO92">
        <v>0</v>
      </c>
      <c r="AP92">
        <v>0.29259198914631596</v>
      </c>
      <c r="AQ92">
        <v>0</v>
      </c>
      <c r="AR92">
        <v>3.9225462283448129</v>
      </c>
      <c r="AS92">
        <v>2.6628851575871422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30.221391345237166</v>
      </c>
      <c r="BB92">
        <f t="shared" si="1"/>
        <v>692.77840160302094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164.53907030351155</v>
      </c>
      <c r="L93">
        <v>19.505240815095757</v>
      </c>
      <c r="M93">
        <v>0</v>
      </c>
      <c r="N93">
        <v>29.597211675965603</v>
      </c>
      <c r="O93">
        <v>49.663484030010515</v>
      </c>
      <c r="P93">
        <v>57.657473499314875</v>
      </c>
      <c r="Q93">
        <v>5.4774399562739466</v>
      </c>
      <c r="R93">
        <v>10.593794714171256</v>
      </c>
      <c r="S93">
        <v>6.6069298782991881</v>
      </c>
      <c r="T93">
        <v>0</v>
      </c>
      <c r="U93">
        <v>275.57810989155439</v>
      </c>
      <c r="V93">
        <v>4.6016725444837752</v>
      </c>
      <c r="W93">
        <v>10.320508580975478</v>
      </c>
      <c r="X93">
        <v>24.963663023240269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13.528133319974954</v>
      </c>
      <c r="AL93">
        <v>3.2433898881149434</v>
      </c>
      <c r="AM93">
        <v>0</v>
      </c>
      <c r="AN93">
        <v>0</v>
      </c>
      <c r="AO93">
        <v>0</v>
      </c>
      <c r="AP93">
        <v>0.29259198914631596</v>
      </c>
      <c r="AQ93">
        <v>0</v>
      </c>
      <c r="AR93">
        <v>1.6810913921936963</v>
      </c>
      <c r="AS93">
        <v>2.6628851575871422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28.44543046958437</v>
      </c>
      <c r="BB93">
        <f t="shared" si="1"/>
        <v>652.06726019032931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164.53907030351155</v>
      </c>
      <c r="L94">
        <v>19.129872866477044</v>
      </c>
      <c r="M94">
        <v>0</v>
      </c>
      <c r="N94">
        <v>29.597211675965603</v>
      </c>
      <c r="O94">
        <v>49.663484030010515</v>
      </c>
      <c r="P94">
        <v>57.657473499314875</v>
      </c>
      <c r="Q94">
        <v>5.4774399562739466</v>
      </c>
      <c r="R94">
        <v>10.593794714171256</v>
      </c>
      <c r="S94">
        <v>6.6069298782991881</v>
      </c>
      <c r="T94">
        <v>0</v>
      </c>
      <c r="U94">
        <v>275.57810989155439</v>
      </c>
      <c r="V94">
        <v>4.6016725444837752</v>
      </c>
      <c r="W94">
        <v>10.320508580975478</v>
      </c>
      <c r="X94">
        <v>24.963663023240269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13.528133319974954</v>
      </c>
      <c r="AL94">
        <v>13.563266636184242</v>
      </c>
      <c r="AM94">
        <v>0</v>
      </c>
      <c r="AN94">
        <v>0</v>
      </c>
      <c r="AO94">
        <v>0</v>
      </c>
      <c r="AP94">
        <v>0.29259198914631596</v>
      </c>
      <c r="AQ94">
        <v>0</v>
      </c>
      <c r="AR94">
        <v>1.6810913921936963</v>
      </c>
      <c r="AS94">
        <v>2.6628851575871422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28.861110937401403</v>
      </c>
      <c r="BB94">
        <f t="shared" si="1"/>
        <v>661.59608852196311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142.82056997726255</v>
      </c>
      <c r="L95">
        <v>19.129990794167103</v>
      </c>
      <c r="M95">
        <v>0</v>
      </c>
      <c r="N95">
        <v>29.597211675965603</v>
      </c>
      <c r="O95">
        <v>49.663484030010515</v>
      </c>
      <c r="P95">
        <v>58.019229301753377</v>
      </c>
      <c r="Q95">
        <v>5.4774399562739466</v>
      </c>
      <c r="R95">
        <v>10.593794714171256</v>
      </c>
      <c r="S95">
        <v>6.6069298782991881</v>
      </c>
      <c r="T95">
        <v>0</v>
      </c>
      <c r="U95">
        <v>275.57810989155439</v>
      </c>
      <c r="V95">
        <v>4.6016725444837752</v>
      </c>
      <c r="W95">
        <v>10.477354365937483</v>
      </c>
      <c r="X95">
        <v>24.963663023240269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13.528133319974954</v>
      </c>
      <c r="AL95">
        <v>13.563266636184242</v>
      </c>
      <c r="AM95">
        <v>0</v>
      </c>
      <c r="AN95">
        <v>0</v>
      </c>
      <c r="AO95">
        <v>0</v>
      </c>
      <c r="AP95">
        <v>0.29259198914631596</v>
      </c>
      <c r="AQ95">
        <v>0</v>
      </c>
      <c r="AR95">
        <v>1.6810913921936963</v>
      </c>
      <c r="AS95">
        <v>2.6628851575871422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27.974960099494989</v>
      </c>
      <c r="BB95">
        <f t="shared" si="1"/>
        <v>641.28245854871091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89.05375861600541</v>
      </c>
      <c r="L96">
        <v>19.129990794167103</v>
      </c>
      <c r="M96">
        <v>0</v>
      </c>
      <c r="N96">
        <v>29.597211675965603</v>
      </c>
      <c r="O96">
        <v>49.663484030010515</v>
      </c>
      <c r="P96">
        <v>58.019229301753377</v>
      </c>
      <c r="Q96">
        <v>2.4209368440543848</v>
      </c>
      <c r="R96">
        <v>3.600607167574541</v>
      </c>
      <c r="S96">
        <v>2.3068374317494831</v>
      </c>
      <c r="T96">
        <v>0</v>
      </c>
      <c r="U96">
        <v>275.57810989155439</v>
      </c>
      <c r="V96">
        <v>4.6016725444837752</v>
      </c>
      <c r="W96">
        <v>10.477354365937483</v>
      </c>
      <c r="X96">
        <v>24.963663023240269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13.528133319974954</v>
      </c>
      <c r="AL96">
        <v>13.563266636184242</v>
      </c>
      <c r="AM96">
        <v>0</v>
      </c>
      <c r="AN96">
        <v>0</v>
      </c>
      <c r="AO96">
        <v>0</v>
      </c>
      <c r="AP96">
        <v>0.29259198914631596</v>
      </c>
      <c r="AQ96">
        <v>0</v>
      </c>
      <c r="AR96">
        <v>1.6810913921936963</v>
      </c>
      <c r="AS96">
        <v>2.6628851575871422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25.127686450790147</v>
      </c>
      <c r="BB96">
        <f t="shared" si="1"/>
        <v>576.01313773079255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80.724111812073431</v>
      </c>
      <c r="L97">
        <v>19.129990794167103</v>
      </c>
      <c r="M97">
        <v>0</v>
      </c>
      <c r="N97">
        <v>29.597211675965603</v>
      </c>
      <c r="O97">
        <v>49.663484030010515</v>
      </c>
      <c r="P97">
        <v>58.019229301753377</v>
      </c>
      <c r="Q97">
        <v>2.4209368440543848</v>
      </c>
      <c r="R97">
        <v>3.600607167574541</v>
      </c>
      <c r="S97">
        <v>2.3068374317494831</v>
      </c>
      <c r="T97">
        <v>0</v>
      </c>
      <c r="U97">
        <v>275.57810989155439</v>
      </c>
      <c r="V97">
        <v>4.6016725444837752</v>
      </c>
      <c r="W97">
        <v>10.477354365937483</v>
      </c>
      <c r="X97">
        <v>24.963663023240269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13.528133319974954</v>
      </c>
      <c r="AL97">
        <v>13.563266636184242</v>
      </c>
      <c r="AM97">
        <v>0</v>
      </c>
      <c r="AN97">
        <v>0</v>
      </c>
      <c r="AO97">
        <v>0</v>
      </c>
      <c r="AP97">
        <v>0.29259198914631596</v>
      </c>
      <c r="AQ97">
        <v>0</v>
      </c>
      <c r="AR97">
        <v>1.6810913921936963</v>
      </c>
      <c r="AS97">
        <v>2.6628851575871422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24.779507214385799</v>
      </c>
      <c r="BB97">
        <f t="shared" si="1"/>
        <v>568.03167016326495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80.735646623203536</v>
      </c>
      <c r="L98">
        <v>19.129990794167103</v>
      </c>
      <c r="M98">
        <v>0</v>
      </c>
      <c r="N98">
        <v>29.597211675965603</v>
      </c>
      <c r="O98">
        <v>49.663484030010515</v>
      </c>
      <c r="P98">
        <v>58.019229301753377</v>
      </c>
      <c r="Q98">
        <v>2.4209368440543848</v>
      </c>
      <c r="R98">
        <v>3.600607167574541</v>
      </c>
      <c r="S98">
        <v>2.3068374317494831</v>
      </c>
      <c r="T98">
        <v>0</v>
      </c>
      <c r="U98">
        <v>275.57810989155439</v>
      </c>
      <c r="V98">
        <v>0</v>
      </c>
      <c r="W98">
        <v>10.477354365937483</v>
      </c>
      <c r="X98">
        <v>24.963663023240269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13.528133319974954</v>
      </c>
      <c r="AL98">
        <v>3.2433898881149434</v>
      </c>
      <c r="AM98">
        <v>0</v>
      </c>
      <c r="AN98">
        <v>0</v>
      </c>
      <c r="AO98">
        <v>0</v>
      </c>
      <c r="AP98">
        <v>0.29259198914631596</v>
      </c>
      <c r="AQ98">
        <v>0</v>
      </c>
      <c r="AR98">
        <v>1.6810913921936963</v>
      </c>
      <c r="AS98">
        <v>2.6628851575871422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24.156268609062305</v>
      </c>
      <c r="BB98">
        <f t="shared" si="1"/>
        <v>553.74489428716549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3.4476201779816784</v>
      </c>
      <c r="L99">
        <f t="shared" si="2"/>
        <v>1.1936060627106662</v>
      </c>
      <c r="M99">
        <f t="shared" si="2"/>
        <v>0</v>
      </c>
      <c r="N99">
        <f t="shared" si="2"/>
        <v>0.71033308022317554</v>
      </c>
      <c r="O99">
        <f t="shared" si="2"/>
        <v>1.1919236167202494</v>
      </c>
      <c r="P99">
        <f t="shared" si="2"/>
        <v>1.4462376352562301</v>
      </c>
      <c r="Q99">
        <f t="shared" si="2"/>
        <v>0.11777175314371423</v>
      </c>
      <c r="R99">
        <f t="shared" si="2"/>
        <v>0.21834045920699299</v>
      </c>
      <c r="S99">
        <f t="shared" si="2"/>
        <v>0.1388274776664494</v>
      </c>
      <c r="T99">
        <f t="shared" si="2"/>
        <v>0</v>
      </c>
      <c r="U99">
        <f t="shared" si="2"/>
        <v>6.6138746373972994</v>
      </c>
      <c r="V99">
        <f t="shared" si="2"/>
        <v>8.7853177814915168E-2</v>
      </c>
      <c r="W99">
        <f t="shared" si="2"/>
        <v>0.2357640824349968</v>
      </c>
      <c r="X99">
        <f t="shared" si="2"/>
        <v>0.54315304139024989</v>
      </c>
      <c r="Y99">
        <f t="shared" si="2"/>
        <v>0</v>
      </c>
      <c r="Z99">
        <f t="shared" si="2"/>
        <v>1.6645176403673554E-2</v>
      </c>
      <c r="AA99">
        <f t="shared" si="2"/>
        <v>2.2252860012001663E-2</v>
      </c>
      <c r="AB99">
        <f t="shared" si="2"/>
        <v>3.3633056370068873E-2</v>
      </c>
      <c r="AC99">
        <f t="shared" si="2"/>
        <v>2.7351624226675017E-2</v>
      </c>
      <c r="AD99">
        <f t="shared" si="2"/>
        <v>3.4575599632618456E-2</v>
      </c>
      <c r="AE99">
        <f t="shared" si="2"/>
        <v>6.9190551719369636E-2</v>
      </c>
      <c r="AF99">
        <f t="shared" si="2"/>
        <v>0</v>
      </c>
      <c r="AG99">
        <f t="shared" si="2"/>
        <v>0</v>
      </c>
      <c r="AH99">
        <f t="shared" si="2"/>
        <v>0.15088592792892921</v>
      </c>
      <c r="AI99">
        <f t="shared" si="2"/>
        <v>1.3896254219474005E-2</v>
      </c>
      <c r="AJ99">
        <f t="shared" si="2"/>
        <v>0</v>
      </c>
      <c r="AK99">
        <f t="shared" si="2"/>
        <v>0.32467519967939901</v>
      </c>
      <c r="AL99">
        <f t="shared" si="2"/>
        <v>5.5461964648422894E-2</v>
      </c>
      <c r="AM99">
        <f t="shared" si="2"/>
        <v>1.1678686872312671E-2</v>
      </c>
      <c r="AN99">
        <f t="shared" si="2"/>
        <v>0</v>
      </c>
      <c r="AO99">
        <f t="shared" si="2"/>
        <v>0</v>
      </c>
      <c r="AP99">
        <f t="shared" si="2"/>
        <v>1.1687427091421418E-2</v>
      </c>
      <c r="AQ99">
        <f t="shared" si="2"/>
        <v>0</v>
      </c>
      <c r="AR99">
        <f t="shared" si="2"/>
        <v>6.5170306465247324E-2</v>
      </c>
      <c r="AS99">
        <f t="shared" si="2"/>
        <v>6.8808269842412839E-2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0.70438091687505111</v>
      </c>
      <c r="BB99">
        <f t="shared" si="1"/>
        <v>16.146837190183589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317.74043593854583</v>
      </c>
      <c r="M3">
        <v>27.760885837353907</v>
      </c>
      <c r="N3">
        <v>35.765036817184104</v>
      </c>
      <c r="O3">
        <v>0</v>
      </c>
      <c r="P3">
        <v>37.697963869091055</v>
      </c>
      <c r="Q3">
        <v>2.4922465506098939</v>
      </c>
      <c r="R3">
        <v>2.994990344178619</v>
      </c>
      <c r="S3">
        <v>2.36074207892334</v>
      </c>
      <c r="T3">
        <v>0</v>
      </c>
      <c r="U3">
        <v>21.394195458520279</v>
      </c>
      <c r="V3">
        <v>2.7469871981399576</v>
      </c>
      <c r="W3">
        <v>6.3067041688914296</v>
      </c>
      <c r="X3">
        <v>10.362942543063685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2.7445643773742439</v>
      </c>
      <c r="AG3">
        <v>13.526985527029845</v>
      </c>
      <c r="AH3">
        <v>0</v>
      </c>
      <c r="AI3">
        <v>0</v>
      </c>
      <c r="AJ3">
        <v>0</v>
      </c>
      <c r="AK3">
        <v>16.341723321227299</v>
      </c>
      <c r="AL3">
        <v>0</v>
      </c>
      <c r="AM3">
        <v>0</v>
      </c>
      <c r="AN3">
        <v>0.59725602348152784</v>
      </c>
      <c r="AO3">
        <v>0</v>
      </c>
      <c r="AP3">
        <v>0.35341426090586514</v>
      </c>
      <c r="AQ3">
        <v>0</v>
      </c>
      <c r="AR3">
        <v>8.460610344395743</v>
      </c>
      <c r="AS3">
        <v>5.1132987534961387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21.517009106638834</v>
      </c>
      <c r="BB3">
        <f>SUM(B3:AZ3)-BA3</f>
        <v>493.24397430577392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317.74043593854583</v>
      </c>
      <c r="M4">
        <v>27.760885837353907</v>
      </c>
      <c r="N4">
        <v>35.765036817184104</v>
      </c>
      <c r="O4">
        <v>0</v>
      </c>
      <c r="P4">
        <v>37.697963869091055</v>
      </c>
      <c r="Q4">
        <v>2.4922465506098939</v>
      </c>
      <c r="R4">
        <v>2.994990344178619</v>
      </c>
      <c r="S4">
        <v>2.047199718863173</v>
      </c>
      <c r="T4">
        <v>0</v>
      </c>
      <c r="U4">
        <v>21.394195458520279</v>
      </c>
      <c r="V4">
        <v>0</v>
      </c>
      <c r="W4">
        <v>5.0826308098999089</v>
      </c>
      <c r="X4">
        <v>9.987381501325137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2.7445643773742439</v>
      </c>
      <c r="AG4">
        <v>13.526985527029845</v>
      </c>
      <c r="AH4">
        <v>0</v>
      </c>
      <c r="AI4">
        <v>0</v>
      </c>
      <c r="AJ4">
        <v>0</v>
      </c>
      <c r="AK4">
        <v>16.341723321227299</v>
      </c>
      <c r="AL4">
        <v>0</v>
      </c>
      <c r="AM4">
        <v>0</v>
      </c>
      <c r="AN4">
        <v>0.59725602348152784</v>
      </c>
      <c r="AO4">
        <v>0</v>
      </c>
      <c r="AP4">
        <v>1.7278036581089542</v>
      </c>
      <c r="AQ4">
        <v>0</v>
      </c>
      <c r="AR4">
        <v>8.460610344395743</v>
      </c>
      <c r="AS4">
        <v>5.1132987534961387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21.379663729958633</v>
      </c>
      <c r="BB4">
        <f t="shared" ref="BB4:BB67" si="0">SUM(B4:AZ4)-BA4</f>
        <v>490.09554512072697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317.74043593854583</v>
      </c>
      <c r="M5">
        <v>27.760885837353907</v>
      </c>
      <c r="N5">
        <v>35.765036817184104</v>
      </c>
      <c r="O5">
        <v>0</v>
      </c>
      <c r="P5">
        <v>37.697963869091055</v>
      </c>
      <c r="Q5">
        <v>2.4922465506098939</v>
      </c>
      <c r="R5">
        <v>2.994990344178619</v>
      </c>
      <c r="S5">
        <v>2.047199718863173</v>
      </c>
      <c r="T5">
        <v>0</v>
      </c>
      <c r="U5">
        <v>21.394195458520279</v>
      </c>
      <c r="V5">
        <v>0</v>
      </c>
      <c r="W5">
        <v>5.0826308098999089</v>
      </c>
      <c r="X5">
        <v>9.987381501325137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2.7445643773742439</v>
      </c>
      <c r="AG5">
        <v>13.526985527029845</v>
      </c>
      <c r="AH5">
        <v>0</v>
      </c>
      <c r="AI5">
        <v>0</v>
      </c>
      <c r="AJ5">
        <v>0</v>
      </c>
      <c r="AK5">
        <v>16.341723321227299</v>
      </c>
      <c r="AL5">
        <v>0</v>
      </c>
      <c r="AM5">
        <v>0</v>
      </c>
      <c r="AN5">
        <v>0.59725602348152784</v>
      </c>
      <c r="AO5">
        <v>0</v>
      </c>
      <c r="AP5">
        <v>1.7278036581089542</v>
      </c>
      <c r="AQ5">
        <v>0</v>
      </c>
      <c r="AR5">
        <v>1.0152733053642247</v>
      </c>
      <c r="AS5">
        <v>5.1132987534961387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21.068448641727116</v>
      </c>
      <c r="BB5">
        <f t="shared" si="0"/>
        <v>482.96142316992706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317.74043593854583</v>
      </c>
      <c r="M6">
        <v>27.760885837353907</v>
      </c>
      <c r="N6">
        <v>35.765036817184104</v>
      </c>
      <c r="O6">
        <v>0</v>
      </c>
      <c r="P6">
        <v>37.697963869091055</v>
      </c>
      <c r="Q6">
        <v>3.5157011488072638</v>
      </c>
      <c r="R6">
        <v>2.9945736905279996</v>
      </c>
      <c r="S6">
        <v>3.2059073212257587</v>
      </c>
      <c r="T6">
        <v>0</v>
      </c>
      <c r="U6">
        <v>21.394195458520279</v>
      </c>
      <c r="V6">
        <v>0</v>
      </c>
      <c r="W6">
        <v>5.0826308098999089</v>
      </c>
      <c r="X6">
        <v>9.987381501325137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2.7445643773742439</v>
      </c>
      <c r="AG6">
        <v>13.526985527029845</v>
      </c>
      <c r="AH6">
        <v>0</v>
      </c>
      <c r="AI6">
        <v>0</v>
      </c>
      <c r="AJ6">
        <v>0</v>
      </c>
      <c r="AK6">
        <v>16.341723321227299</v>
      </c>
      <c r="AL6">
        <v>0</v>
      </c>
      <c r="AM6">
        <v>0</v>
      </c>
      <c r="AN6">
        <v>0.59725602348152784</v>
      </c>
      <c r="AO6">
        <v>0</v>
      </c>
      <c r="AP6">
        <v>1.7278036581089542</v>
      </c>
      <c r="AQ6">
        <v>0</v>
      </c>
      <c r="AR6">
        <v>1.0152733053642247</v>
      </c>
      <c r="AS6">
        <v>5.1132987534961387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21.159645605587926</v>
      </c>
      <c r="BB6">
        <f t="shared" si="0"/>
        <v>485.05197175297553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317.74043593854583</v>
      </c>
      <c r="M7">
        <v>27.760885837353907</v>
      </c>
      <c r="N7">
        <v>35.765036817184104</v>
      </c>
      <c r="O7">
        <v>0</v>
      </c>
      <c r="P7">
        <v>37.697963869091055</v>
      </c>
      <c r="Q7">
        <v>3.3533618374828391</v>
      </c>
      <c r="R7">
        <v>2.9945736905279996</v>
      </c>
      <c r="S7">
        <v>2.4621248767590993</v>
      </c>
      <c r="T7">
        <v>0</v>
      </c>
      <c r="U7">
        <v>21.394195458520279</v>
      </c>
      <c r="V7">
        <v>0</v>
      </c>
      <c r="W7">
        <v>5.0826308098999089</v>
      </c>
      <c r="X7">
        <v>10.236266667541836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2.7445643773742439</v>
      </c>
      <c r="AG7">
        <v>13.526985527029845</v>
      </c>
      <c r="AH7">
        <v>0</v>
      </c>
      <c r="AI7">
        <v>0</v>
      </c>
      <c r="AJ7">
        <v>0</v>
      </c>
      <c r="AK7">
        <v>16.341723321227299</v>
      </c>
      <c r="AL7">
        <v>0</v>
      </c>
      <c r="AM7">
        <v>0</v>
      </c>
      <c r="AN7">
        <v>0.59725602348152784</v>
      </c>
      <c r="AO7">
        <v>0</v>
      </c>
      <c r="AP7">
        <v>1.7278036581089542</v>
      </c>
      <c r="AQ7">
        <v>0</v>
      </c>
      <c r="AR7">
        <v>1.0152733053642247</v>
      </c>
      <c r="AS7">
        <v>5.1132987534961387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21.132173116143719</v>
      </c>
      <c r="BB7">
        <f t="shared" si="0"/>
        <v>484.42220765284537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317.74043593854583</v>
      </c>
      <c r="M8">
        <v>27.760885837353907</v>
      </c>
      <c r="N8">
        <v>35.765036817184104</v>
      </c>
      <c r="O8">
        <v>0</v>
      </c>
      <c r="P8">
        <v>37.697963869091055</v>
      </c>
      <c r="Q8">
        <v>3.3533618374828391</v>
      </c>
      <c r="R8">
        <v>2.9945736905279996</v>
      </c>
      <c r="S8">
        <v>2.4621248767590993</v>
      </c>
      <c r="T8">
        <v>0</v>
      </c>
      <c r="U8">
        <v>21.394195458520279</v>
      </c>
      <c r="V8">
        <v>0</v>
      </c>
      <c r="W8">
        <v>5.0622231308154539</v>
      </c>
      <c r="X8">
        <v>9.9883626811981117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2.7445643773742439</v>
      </c>
      <c r="AG8">
        <v>13.526985527029845</v>
      </c>
      <c r="AH8">
        <v>0</v>
      </c>
      <c r="AI8">
        <v>0</v>
      </c>
      <c r="AJ8">
        <v>0</v>
      </c>
      <c r="AK8">
        <v>16.341723321227299</v>
      </c>
      <c r="AL8">
        <v>0</v>
      </c>
      <c r="AM8">
        <v>0</v>
      </c>
      <c r="AN8">
        <v>0.59725602348152784</v>
      </c>
      <c r="AO8">
        <v>0</v>
      </c>
      <c r="AP8">
        <v>0.35341426090586514</v>
      </c>
      <c r="AQ8">
        <v>0</v>
      </c>
      <c r="AR8">
        <v>1.0152733053642247</v>
      </c>
      <c r="AS8">
        <v>5.1132987534961387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21.06350821172574</v>
      </c>
      <c r="BB8">
        <f t="shared" si="0"/>
        <v>482.84817149463214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317.74043593854583</v>
      </c>
      <c r="M9">
        <v>27.760885837353907</v>
      </c>
      <c r="N9">
        <v>35.765036817184104</v>
      </c>
      <c r="O9">
        <v>0</v>
      </c>
      <c r="P9">
        <v>37.697963869091055</v>
      </c>
      <c r="Q9">
        <v>3.3533618374828391</v>
      </c>
      <c r="R9">
        <v>2.9945736905279996</v>
      </c>
      <c r="S9">
        <v>2.4621248767590993</v>
      </c>
      <c r="T9">
        <v>0</v>
      </c>
      <c r="U9">
        <v>21.394195458520279</v>
      </c>
      <c r="V9">
        <v>0</v>
      </c>
      <c r="W9">
        <v>5.0622231308154539</v>
      </c>
      <c r="X9">
        <v>9.9883626811981117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2.7445643773742439</v>
      </c>
      <c r="AG9">
        <v>13.526985527029845</v>
      </c>
      <c r="AH9">
        <v>0</v>
      </c>
      <c r="AI9">
        <v>0</v>
      </c>
      <c r="AJ9">
        <v>0</v>
      </c>
      <c r="AK9">
        <v>16.341723321227299</v>
      </c>
      <c r="AL9">
        <v>0</v>
      </c>
      <c r="AM9">
        <v>0</v>
      </c>
      <c r="AN9">
        <v>0.59725602348152784</v>
      </c>
      <c r="AO9">
        <v>0</v>
      </c>
      <c r="AP9">
        <v>0.35341426090586514</v>
      </c>
      <c r="AQ9">
        <v>0</v>
      </c>
      <c r="AR9">
        <v>1.0152733053642247</v>
      </c>
      <c r="AS9">
        <v>5.1132987534961387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21.06350821172574</v>
      </c>
      <c r="BB9">
        <f t="shared" si="0"/>
        <v>482.84817149463214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317.74043593854583</v>
      </c>
      <c r="M10">
        <v>27.760885837353907</v>
      </c>
      <c r="N10">
        <v>35.765036817184104</v>
      </c>
      <c r="O10">
        <v>0</v>
      </c>
      <c r="P10">
        <v>37.697963869091055</v>
      </c>
      <c r="Q10">
        <v>3.3533618374828391</v>
      </c>
      <c r="R10">
        <v>2.9945736905279996</v>
      </c>
      <c r="S10">
        <v>2.4621248767590993</v>
      </c>
      <c r="T10">
        <v>0</v>
      </c>
      <c r="U10">
        <v>21.394195458520279</v>
      </c>
      <c r="V10">
        <v>0</v>
      </c>
      <c r="W10">
        <v>5.0622231308154539</v>
      </c>
      <c r="X10">
        <v>9.9883626811981117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2.7445643773742439</v>
      </c>
      <c r="AG10">
        <v>13.526985527029845</v>
      </c>
      <c r="AH10">
        <v>0</v>
      </c>
      <c r="AI10">
        <v>0</v>
      </c>
      <c r="AJ10">
        <v>0</v>
      </c>
      <c r="AK10">
        <v>16.341723321227299</v>
      </c>
      <c r="AL10">
        <v>0</v>
      </c>
      <c r="AM10">
        <v>0</v>
      </c>
      <c r="AN10">
        <v>0.59725602348152784</v>
      </c>
      <c r="AO10">
        <v>0</v>
      </c>
      <c r="AP10">
        <v>0.35341426090586514</v>
      </c>
      <c r="AQ10">
        <v>0</v>
      </c>
      <c r="AR10">
        <v>1.0152733053642247</v>
      </c>
      <c r="AS10">
        <v>5.1132987534961387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21.06350821172574</v>
      </c>
      <c r="BB10">
        <f t="shared" si="0"/>
        <v>482.84817149463214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4.8632900672808477</v>
      </c>
      <c r="L11">
        <v>317.74043593854583</v>
      </c>
      <c r="M11">
        <v>27.760885837353907</v>
      </c>
      <c r="N11">
        <v>35.765036817184104</v>
      </c>
      <c r="O11">
        <v>0</v>
      </c>
      <c r="P11">
        <v>37.697963869091055</v>
      </c>
      <c r="Q11">
        <v>3.4088378728549209</v>
      </c>
      <c r="R11">
        <v>2.9945736905279996</v>
      </c>
      <c r="S11">
        <v>3.8607416277783622</v>
      </c>
      <c r="T11">
        <v>0</v>
      </c>
      <c r="U11">
        <v>21.394195458520279</v>
      </c>
      <c r="V11">
        <v>0</v>
      </c>
      <c r="W11">
        <v>5.0622231308154539</v>
      </c>
      <c r="X11">
        <v>9.9883626811981117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2.7445643773742439</v>
      </c>
      <c r="AG11">
        <v>13.526985527029845</v>
      </c>
      <c r="AH11">
        <v>0</v>
      </c>
      <c r="AI11">
        <v>0</v>
      </c>
      <c r="AJ11">
        <v>0</v>
      </c>
      <c r="AK11">
        <v>16.341723321227299</v>
      </c>
      <c r="AL11">
        <v>0</v>
      </c>
      <c r="AM11">
        <v>0</v>
      </c>
      <c r="AN11">
        <v>0.59725602348152784</v>
      </c>
      <c r="AO11">
        <v>0</v>
      </c>
      <c r="AP11">
        <v>0.35341426090586514</v>
      </c>
      <c r="AQ11">
        <v>0</v>
      </c>
      <c r="AR11">
        <v>1.0152733053642247</v>
      </c>
      <c r="AS11">
        <v>5.1132987534961387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21.327574815009235</v>
      </c>
      <c r="BB11">
        <f t="shared" si="0"/>
        <v>488.90148774502075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4.8633403411940366</v>
      </c>
      <c r="L12">
        <v>317.74043593854583</v>
      </c>
      <c r="M12">
        <v>27.760885837353907</v>
      </c>
      <c r="N12">
        <v>35.765036817184104</v>
      </c>
      <c r="O12">
        <v>0</v>
      </c>
      <c r="P12">
        <v>37.697963869091055</v>
      </c>
      <c r="Q12">
        <v>3.4088378728549209</v>
      </c>
      <c r="R12">
        <v>2.9945736905279996</v>
      </c>
      <c r="S12">
        <v>3.8607416277783622</v>
      </c>
      <c r="T12">
        <v>0</v>
      </c>
      <c r="U12">
        <v>21.394195458520279</v>
      </c>
      <c r="V12">
        <v>0</v>
      </c>
      <c r="W12">
        <v>5.0622231308154539</v>
      </c>
      <c r="X12">
        <v>9.9883626811981117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2.7445643773742439</v>
      </c>
      <c r="AG12">
        <v>13.526985527029845</v>
      </c>
      <c r="AH12">
        <v>0</v>
      </c>
      <c r="AI12">
        <v>0</v>
      </c>
      <c r="AJ12">
        <v>0</v>
      </c>
      <c r="AK12">
        <v>16.341723321227299</v>
      </c>
      <c r="AL12">
        <v>0</v>
      </c>
      <c r="AM12">
        <v>0</v>
      </c>
      <c r="AN12">
        <v>0.59725602348152784</v>
      </c>
      <c r="AO12">
        <v>0</v>
      </c>
      <c r="AP12">
        <v>0.35341426090586514</v>
      </c>
      <c r="AQ12">
        <v>0</v>
      </c>
      <c r="AR12">
        <v>1.0152733053642247</v>
      </c>
      <c r="AS12">
        <v>5.1132987534961387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21.32757691645881</v>
      </c>
      <c r="BB12">
        <f t="shared" si="0"/>
        <v>488.90153591748435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4.8632900672808477</v>
      </c>
      <c r="L13">
        <v>317.74043593854583</v>
      </c>
      <c r="M13">
        <v>27.760885837353907</v>
      </c>
      <c r="N13">
        <v>35.765036817184104</v>
      </c>
      <c r="O13">
        <v>0</v>
      </c>
      <c r="P13">
        <v>37.697963869091055</v>
      </c>
      <c r="Q13">
        <v>3.4088378728549209</v>
      </c>
      <c r="R13">
        <v>2.9945736905279996</v>
      </c>
      <c r="S13">
        <v>3.8607416277783622</v>
      </c>
      <c r="T13">
        <v>0</v>
      </c>
      <c r="U13">
        <v>21.394195458520279</v>
      </c>
      <c r="V13">
        <v>0</v>
      </c>
      <c r="W13">
        <v>5.0622231308154539</v>
      </c>
      <c r="X13">
        <v>9.9883626811981117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2.7445643773742439</v>
      </c>
      <c r="AG13">
        <v>13.526985527029845</v>
      </c>
      <c r="AH13">
        <v>0</v>
      </c>
      <c r="AI13">
        <v>0</v>
      </c>
      <c r="AJ13">
        <v>0</v>
      </c>
      <c r="AK13">
        <v>16.341723321227299</v>
      </c>
      <c r="AL13">
        <v>0</v>
      </c>
      <c r="AM13">
        <v>0</v>
      </c>
      <c r="AN13">
        <v>0.59725602348152784</v>
      </c>
      <c r="AO13">
        <v>0</v>
      </c>
      <c r="AP13">
        <v>0.35341426090586514</v>
      </c>
      <c r="AQ13">
        <v>0</v>
      </c>
      <c r="AR13">
        <v>1.0152733053642247</v>
      </c>
      <c r="AS13">
        <v>1.5669785986224167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21.179338632535515</v>
      </c>
      <c r="BB13">
        <f t="shared" si="0"/>
        <v>485.50340377262074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4.8633403411940366</v>
      </c>
      <c r="L14">
        <v>317.74043593854583</v>
      </c>
      <c r="M14">
        <v>27.760885837353907</v>
      </c>
      <c r="N14">
        <v>35.765036817184104</v>
      </c>
      <c r="O14">
        <v>0</v>
      </c>
      <c r="P14">
        <v>37.697963869091055</v>
      </c>
      <c r="Q14">
        <v>3.4088378728549209</v>
      </c>
      <c r="R14">
        <v>2.9945736905279996</v>
      </c>
      <c r="S14">
        <v>3.8607416277783622</v>
      </c>
      <c r="T14">
        <v>0</v>
      </c>
      <c r="U14">
        <v>21.394195458520279</v>
      </c>
      <c r="V14">
        <v>0</v>
      </c>
      <c r="W14">
        <v>5.0622231308154539</v>
      </c>
      <c r="X14">
        <v>9.9883626811981117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2.7445643773742439</v>
      </c>
      <c r="AG14">
        <v>13.526985527029845</v>
      </c>
      <c r="AH14">
        <v>0</v>
      </c>
      <c r="AI14">
        <v>0</v>
      </c>
      <c r="AJ14">
        <v>0</v>
      </c>
      <c r="AK14">
        <v>16.341723321227299</v>
      </c>
      <c r="AL14">
        <v>0</v>
      </c>
      <c r="AM14">
        <v>0</v>
      </c>
      <c r="AN14">
        <v>0.59725602348152784</v>
      </c>
      <c r="AO14">
        <v>0</v>
      </c>
      <c r="AP14">
        <v>0.35341426090586514</v>
      </c>
      <c r="AQ14">
        <v>0</v>
      </c>
      <c r="AR14">
        <v>1.0152733053642247</v>
      </c>
      <c r="AS14">
        <v>1.5669785986224167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21.179340733985089</v>
      </c>
      <c r="BB14">
        <f t="shared" si="0"/>
        <v>485.50345194508435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4.8632900672808477</v>
      </c>
      <c r="L15">
        <v>317.74043593854583</v>
      </c>
      <c r="M15">
        <v>27.760885837353907</v>
      </c>
      <c r="N15">
        <v>35.765036817184104</v>
      </c>
      <c r="O15">
        <v>0</v>
      </c>
      <c r="P15">
        <v>37.697963869091055</v>
      </c>
      <c r="Q15">
        <v>3.4088378728549209</v>
      </c>
      <c r="R15">
        <v>2.9945736905279996</v>
      </c>
      <c r="S15">
        <v>3.8607416277783622</v>
      </c>
      <c r="T15">
        <v>0</v>
      </c>
      <c r="U15">
        <v>21.394195458520279</v>
      </c>
      <c r="V15">
        <v>0</v>
      </c>
      <c r="W15">
        <v>5.0622231308154539</v>
      </c>
      <c r="X15">
        <v>9.9883626811981117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2.7445643773742439</v>
      </c>
      <c r="AG15">
        <v>13.526985527029845</v>
      </c>
      <c r="AH15">
        <v>0</v>
      </c>
      <c r="AI15">
        <v>0</v>
      </c>
      <c r="AJ15">
        <v>0</v>
      </c>
      <c r="AK15">
        <v>16.341723321227299</v>
      </c>
      <c r="AL15">
        <v>0</v>
      </c>
      <c r="AM15">
        <v>0</v>
      </c>
      <c r="AN15">
        <v>0.59725602348152784</v>
      </c>
      <c r="AO15">
        <v>0</v>
      </c>
      <c r="AP15">
        <v>0.35341426090586514</v>
      </c>
      <c r="AQ15">
        <v>0</v>
      </c>
      <c r="AR15">
        <v>1.0152733053642247</v>
      </c>
      <c r="AS15">
        <v>1.5669785986224167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21.179338632535515</v>
      </c>
      <c r="BB15">
        <f t="shared" si="0"/>
        <v>485.50340377262074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4.8633403411940366</v>
      </c>
      <c r="L16">
        <v>317.74043593854583</v>
      </c>
      <c r="M16">
        <v>27.760885837353907</v>
      </c>
      <c r="N16">
        <v>35.765036817184104</v>
      </c>
      <c r="O16">
        <v>0</v>
      </c>
      <c r="P16">
        <v>37.697963869091055</v>
      </c>
      <c r="Q16">
        <v>3.4088378728549209</v>
      </c>
      <c r="R16">
        <v>2.9945736905279996</v>
      </c>
      <c r="S16">
        <v>3.8607416277783622</v>
      </c>
      <c r="T16">
        <v>0</v>
      </c>
      <c r="U16">
        <v>21.394195458520279</v>
      </c>
      <c r="V16">
        <v>0</v>
      </c>
      <c r="W16">
        <v>5.0622231308154539</v>
      </c>
      <c r="X16">
        <v>9.9883626811981117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2.7445643773742439</v>
      </c>
      <c r="AG16">
        <v>13.526985527029845</v>
      </c>
      <c r="AH16">
        <v>0</v>
      </c>
      <c r="AI16">
        <v>0</v>
      </c>
      <c r="AJ16">
        <v>0</v>
      </c>
      <c r="AK16">
        <v>16.341723321227299</v>
      </c>
      <c r="AL16">
        <v>0</v>
      </c>
      <c r="AM16">
        <v>0</v>
      </c>
      <c r="AN16">
        <v>0.59725602348152784</v>
      </c>
      <c r="AO16">
        <v>0</v>
      </c>
      <c r="AP16">
        <v>0.35341426090586514</v>
      </c>
      <c r="AQ16">
        <v>0</v>
      </c>
      <c r="AR16">
        <v>1.0152733053642247</v>
      </c>
      <c r="AS16">
        <v>1.5669785986224167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21.179340733985089</v>
      </c>
      <c r="BB16">
        <f t="shared" si="0"/>
        <v>485.50345194508435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4.8632900672808477</v>
      </c>
      <c r="L17">
        <v>317.74043593854583</v>
      </c>
      <c r="M17">
        <v>27.760885837353907</v>
      </c>
      <c r="N17">
        <v>35.765036817184104</v>
      </c>
      <c r="O17">
        <v>0</v>
      </c>
      <c r="P17">
        <v>37.697963869091055</v>
      </c>
      <c r="Q17">
        <v>3.4088378728549209</v>
      </c>
      <c r="R17">
        <v>2.9945736905279996</v>
      </c>
      <c r="S17">
        <v>3.8607416277783622</v>
      </c>
      <c r="T17">
        <v>0</v>
      </c>
      <c r="U17">
        <v>21.394195458520279</v>
      </c>
      <c r="V17">
        <v>0</v>
      </c>
      <c r="W17">
        <v>5.0622231308154539</v>
      </c>
      <c r="X17">
        <v>9.9883626811981117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2.7445643773742439</v>
      </c>
      <c r="AG17">
        <v>13.526985527029845</v>
      </c>
      <c r="AH17">
        <v>0</v>
      </c>
      <c r="AI17">
        <v>0</v>
      </c>
      <c r="AJ17">
        <v>0</v>
      </c>
      <c r="AK17">
        <v>16.341723321227299</v>
      </c>
      <c r="AL17">
        <v>0</v>
      </c>
      <c r="AM17">
        <v>0</v>
      </c>
      <c r="AN17">
        <v>0.59725602348152784</v>
      </c>
      <c r="AO17">
        <v>0</v>
      </c>
      <c r="AP17">
        <v>0.35341426090586514</v>
      </c>
      <c r="AQ17">
        <v>0</v>
      </c>
      <c r="AR17">
        <v>1.0152733053642247</v>
      </c>
      <c r="AS17">
        <v>1.5669785986224167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21.179338632535515</v>
      </c>
      <c r="BB17">
        <f t="shared" si="0"/>
        <v>485.50340377262074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4.8633403411940366</v>
      </c>
      <c r="L18">
        <v>317.74043593854583</v>
      </c>
      <c r="M18">
        <v>27.760885837353907</v>
      </c>
      <c r="N18">
        <v>35.765036817184104</v>
      </c>
      <c r="O18">
        <v>0</v>
      </c>
      <c r="P18">
        <v>37.697963869091055</v>
      </c>
      <c r="Q18">
        <v>3.4088378728549209</v>
      </c>
      <c r="R18">
        <v>2.9945736905279996</v>
      </c>
      <c r="S18">
        <v>3.8607416277783622</v>
      </c>
      <c r="T18">
        <v>0</v>
      </c>
      <c r="U18">
        <v>21.394195458520279</v>
      </c>
      <c r="V18">
        <v>0</v>
      </c>
      <c r="W18">
        <v>5.0622231308154539</v>
      </c>
      <c r="X18">
        <v>9.9883626811981117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2.7445643773742439</v>
      </c>
      <c r="AG18">
        <v>13.526985527029845</v>
      </c>
      <c r="AH18">
        <v>0</v>
      </c>
      <c r="AI18">
        <v>0</v>
      </c>
      <c r="AJ18">
        <v>0</v>
      </c>
      <c r="AK18">
        <v>16.341723321227299</v>
      </c>
      <c r="AL18">
        <v>0</v>
      </c>
      <c r="AM18">
        <v>0</v>
      </c>
      <c r="AN18">
        <v>0.59725602348152784</v>
      </c>
      <c r="AO18">
        <v>0</v>
      </c>
      <c r="AP18">
        <v>0.35341426090586514</v>
      </c>
      <c r="AQ18">
        <v>0</v>
      </c>
      <c r="AR18">
        <v>1.0152733053642247</v>
      </c>
      <c r="AS18">
        <v>1.5669785986224167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21.179340733985089</v>
      </c>
      <c r="BB18">
        <f t="shared" si="0"/>
        <v>485.50345194508435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4.8632900672808477</v>
      </c>
      <c r="L19">
        <v>317.74043593854583</v>
      </c>
      <c r="M19">
        <v>27.760885837353907</v>
      </c>
      <c r="N19">
        <v>35.765036817184104</v>
      </c>
      <c r="O19">
        <v>0</v>
      </c>
      <c r="P19">
        <v>37.697963869091055</v>
      </c>
      <c r="Q19">
        <v>3.4088378728549209</v>
      </c>
      <c r="R19">
        <v>2.9945736905279996</v>
      </c>
      <c r="S19">
        <v>3.8607416277783622</v>
      </c>
      <c r="T19">
        <v>0</v>
      </c>
      <c r="U19">
        <v>21.394195458520279</v>
      </c>
      <c r="V19">
        <v>0</v>
      </c>
      <c r="W19">
        <v>5.0622231308154539</v>
      </c>
      <c r="X19">
        <v>9.9883626811981117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2.7445643773742439</v>
      </c>
      <c r="AG19">
        <v>13.526985527029845</v>
      </c>
      <c r="AH19">
        <v>0</v>
      </c>
      <c r="AI19">
        <v>0</v>
      </c>
      <c r="AJ19">
        <v>0</v>
      </c>
      <c r="AK19">
        <v>16.341723321227299</v>
      </c>
      <c r="AL19">
        <v>0</v>
      </c>
      <c r="AM19">
        <v>0</v>
      </c>
      <c r="AN19">
        <v>0.59725602348152784</v>
      </c>
      <c r="AO19">
        <v>0</v>
      </c>
      <c r="AP19">
        <v>0.35341426090586514</v>
      </c>
      <c r="AQ19">
        <v>0</v>
      </c>
      <c r="AR19">
        <v>1.0152733053642247</v>
      </c>
      <c r="AS19">
        <v>1.5669785986224167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21.179338632535515</v>
      </c>
      <c r="BB19">
        <f t="shared" si="0"/>
        <v>485.50340377262074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317.74043593854583</v>
      </c>
      <c r="M20">
        <v>27.760885837353907</v>
      </c>
      <c r="N20">
        <v>35.765036817184104</v>
      </c>
      <c r="O20">
        <v>0</v>
      </c>
      <c r="P20">
        <v>37.697963869091055</v>
      </c>
      <c r="Q20">
        <v>3.3533618374828391</v>
      </c>
      <c r="R20">
        <v>2.9945736905279996</v>
      </c>
      <c r="S20">
        <v>2.4621248767590993</v>
      </c>
      <c r="T20">
        <v>0</v>
      </c>
      <c r="U20">
        <v>21.394195458520279</v>
      </c>
      <c r="V20">
        <v>0</v>
      </c>
      <c r="W20">
        <v>5.0622231308154539</v>
      </c>
      <c r="X20">
        <v>9.9883626811981117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2.7445643773742439</v>
      </c>
      <c r="AG20">
        <v>13.526985527029845</v>
      </c>
      <c r="AH20">
        <v>0</v>
      </c>
      <c r="AI20">
        <v>0</v>
      </c>
      <c r="AJ20">
        <v>0</v>
      </c>
      <c r="AK20">
        <v>16.341723321227299</v>
      </c>
      <c r="AL20">
        <v>0</v>
      </c>
      <c r="AM20">
        <v>0</v>
      </c>
      <c r="AN20">
        <v>0.59725602348152784</v>
      </c>
      <c r="AO20">
        <v>0</v>
      </c>
      <c r="AP20">
        <v>0.35341426090586514</v>
      </c>
      <c r="AQ20">
        <v>0</v>
      </c>
      <c r="AR20">
        <v>1.0152733053642247</v>
      </c>
      <c r="AS20">
        <v>1.5669785986224167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20.915272029252019</v>
      </c>
      <c r="BB20">
        <f t="shared" si="0"/>
        <v>479.45008752223208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317.74043593854583</v>
      </c>
      <c r="M21">
        <v>27.760885837353907</v>
      </c>
      <c r="N21">
        <v>35.765036817184104</v>
      </c>
      <c r="O21">
        <v>0</v>
      </c>
      <c r="P21">
        <v>37.697963869091055</v>
      </c>
      <c r="Q21">
        <v>3.2964652274222819</v>
      </c>
      <c r="R21">
        <v>2.9945736905279996</v>
      </c>
      <c r="S21">
        <v>2.4621248767590993</v>
      </c>
      <c r="T21">
        <v>0</v>
      </c>
      <c r="U21">
        <v>21.394195458520279</v>
      </c>
      <c r="V21">
        <v>0</v>
      </c>
      <c r="W21">
        <v>5.0622231308154539</v>
      </c>
      <c r="X21">
        <v>9.9883626811981117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2.7445643773742439</v>
      </c>
      <c r="AG21">
        <v>13.526985527029845</v>
      </c>
      <c r="AH21">
        <v>0</v>
      </c>
      <c r="AI21">
        <v>0</v>
      </c>
      <c r="AJ21">
        <v>0</v>
      </c>
      <c r="AK21">
        <v>16.341723321227299</v>
      </c>
      <c r="AL21">
        <v>0</v>
      </c>
      <c r="AM21">
        <v>0</v>
      </c>
      <c r="AN21">
        <v>0.59725602348152784</v>
      </c>
      <c r="AO21">
        <v>0</v>
      </c>
      <c r="AP21">
        <v>0.35341426090586514</v>
      </c>
      <c r="AQ21">
        <v>0</v>
      </c>
      <c r="AR21">
        <v>1.0152733053642247</v>
      </c>
      <c r="AS21">
        <v>1.5669785986224167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20.912893750951486</v>
      </c>
      <c r="BB21">
        <f t="shared" si="0"/>
        <v>479.39556919047209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317.74043593854583</v>
      </c>
      <c r="M22">
        <v>27.760885837353907</v>
      </c>
      <c r="N22">
        <v>35.765036817184104</v>
      </c>
      <c r="O22">
        <v>0</v>
      </c>
      <c r="P22">
        <v>37.697963869091055</v>
      </c>
      <c r="Q22">
        <v>3.2888438946830276</v>
      </c>
      <c r="R22">
        <v>2.9945736905279996</v>
      </c>
      <c r="S22">
        <v>1.9940801062411024</v>
      </c>
      <c r="T22">
        <v>0</v>
      </c>
      <c r="U22">
        <v>21.394195458520279</v>
      </c>
      <c r="V22">
        <v>0</v>
      </c>
      <c r="W22">
        <v>5.0818570153143394</v>
      </c>
      <c r="X22">
        <v>9.987381501325137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2.7445643773742439</v>
      </c>
      <c r="AG22">
        <v>13.526985527029845</v>
      </c>
      <c r="AH22">
        <v>0</v>
      </c>
      <c r="AI22">
        <v>0</v>
      </c>
      <c r="AJ22">
        <v>0</v>
      </c>
      <c r="AK22">
        <v>16.341723321227299</v>
      </c>
      <c r="AL22">
        <v>0</v>
      </c>
      <c r="AM22">
        <v>0</v>
      </c>
      <c r="AN22">
        <v>0.59725602348152784</v>
      </c>
      <c r="AO22">
        <v>0</v>
      </c>
      <c r="AP22">
        <v>0.35341426090586514</v>
      </c>
      <c r="AQ22">
        <v>0</v>
      </c>
      <c r="AR22">
        <v>1.0152733053642247</v>
      </c>
      <c r="AS22">
        <v>1.5669785986224167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20.893790590888695</v>
      </c>
      <c r="BB22">
        <f t="shared" si="0"/>
        <v>478.95765895190357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9.3404324557582079</v>
      </c>
      <c r="L23">
        <v>317.74043593854583</v>
      </c>
      <c r="M23">
        <v>27.760885837353907</v>
      </c>
      <c r="N23">
        <v>35.765036817184104</v>
      </c>
      <c r="O23">
        <v>0</v>
      </c>
      <c r="P23">
        <v>37.697963869091055</v>
      </c>
      <c r="Q23">
        <v>5.5734356547014974</v>
      </c>
      <c r="R23">
        <v>9.1958172058454846</v>
      </c>
      <c r="S23">
        <v>5.6728872994785631</v>
      </c>
      <c r="T23">
        <v>0</v>
      </c>
      <c r="U23">
        <v>21.394195458520279</v>
      </c>
      <c r="V23">
        <v>5.0855042145322269</v>
      </c>
      <c r="W23">
        <v>13.837471255189918</v>
      </c>
      <c r="X23">
        <v>30.120466696385577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2.7445643773742439</v>
      </c>
      <c r="AG23">
        <v>13.526985527029845</v>
      </c>
      <c r="AH23">
        <v>0</v>
      </c>
      <c r="AI23">
        <v>0</v>
      </c>
      <c r="AJ23">
        <v>0</v>
      </c>
      <c r="AK23">
        <v>16.341723321227299</v>
      </c>
      <c r="AL23">
        <v>0</v>
      </c>
      <c r="AM23">
        <v>0</v>
      </c>
      <c r="AN23">
        <v>0.59725602348152784</v>
      </c>
      <c r="AO23">
        <v>0</v>
      </c>
      <c r="AP23">
        <v>0.35341426090586514</v>
      </c>
      <c r="AQ23">
        <v>0</v>
      </c>
      <c r="AR23">
        <v>0.91374594280943433</v>
      </c>
      <c r="AS23">
        <v>1.5669785986224167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23.208580591518739</v>
      </c>
      <c r="BB23">
        <f t="shared" si="0"/>
        <v>532.02062016251864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9.3404049582995885</v>
      </c>
      <c r="L24">
        <v>339.72185353623195</v>
      </c>
      <c r="M24">
        <v>27.760885837353907</v>
      </c>
      <c r="N24">
        <v>35.765036817184104</v>
      </c>
      <c r="O24">
        <v>0</v>
      </c>
      <c r="P24">
        <v>37.697963869091055</v>
      </c>
      <c r="Q24">
        <v>6.6053222824803424</v>
      </c>
      <c r="R24">
        <v>11.843910080658189</v>
      </c>
      <c r="S24">
        <v>7.6647340163269098</v>
      </c>
      <c r="T24">
        <v>0</v>
      </c>
      <c r="U24">
        <v>21.394195458520279</v>
      </c>
      <c r="V24">
        <v>5.56165865353708</v>
      </c>
      <c r="W24">
        <v>13.951848423783813</v>
      </c>
      <c r="X24">
        <v>30.140074753811827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2.7445643773742439</v>
      </c>
      <c r="AG24">
        <v>13.526985527029845</v>
      </c>
      <c r="AH24">
        <v>0</v>
      </c>
      <c r="AI24">
        <v>0</v>
      </c>
      <c r="AJ24">
        <v>0</v>
      </c>
      <c r="AK24">
        <v>16.341723321227299</v>
      </c>
      <c r="AL24">
        <v>0</v>
      </c>
      <c r="AM24">
        <v>0</v>
      </c>
      <c r="AN24">
        <v>0.59725602348152784</v>
      </c>
      <c r="AO24">
        <v>0</v>
      </c>
      <c r="AP24">
        <v>0.35341426090586514</v>
      </c>
      <c r="AQ24">
        <v>0</v>
      </c>
      <c r="AR24">
        <v>0.91374594280943433</v>
      </c>
      <c r="AS24">
        <v>1.5669785986224167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24.389988871678874</v>
      </c>
      <c r="BB24">
        <f t="shared" si="0"/>
        <v>559.10256786705088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9.3403559334507484</v>
      </c>
      <c r="L25">
        <v>439.63838916718845</v>
      </c>
      <c r="M25">
        <v>27.760885837353907</v>
      </c>
      <c r="N25">
        <v>35.765036817184104</v>
      </c>
      <c r="O25">
        <v>0</v>
      </c>
      <c r="P25">
        <v>37.697963869091055</v>
      </c>
      <c r="Q25">
        <v>6.6053222824803424</v>
      </c>
      <c r="R25">
        <v>12.785614310206688</v>
      </c>
      <c r="S25">
        <v>7.9842158512447901</v>
      </c>
      <c r="T25">
        <v>0</v>
      </c>
      <c r="U25">
        <v>21.394195458520279</v>
      </c>
      <c r="V25">
        <v>5.56165865353708</v>
      </c>
      <c r="W25">
        <v>13.951848423783813</v>
      </c>
      <c r="X25">
        <v>30.140074753811827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2.7445643773742439</v>
      </c>
      <c r="AG25">
        <v>13.526985527029845</v>
      </c>
      <c r="AH25">
        <v>0</v>
      </c>
      <c r="AI25">
        <v>0</v>
      </c>
      <c r="AJ25">
        <v>0</v>
      </c>
      <c r="AK25">
        <v>16.341723321227299</v>
      </c>
      <c r="AL25">
        <v>0</v>
      </c>
      <c r="AM25">
        <v>0</v>
      </c>
      <c r="AN25">
        <v>0.59725602348152784</v>
      </c>
      <c r="AO25">
        <v>0</v>
      </c>
      <c r="AP25">
        <v>0.35341426090586514</v>
      </c>
      <c r="AQ25">
        <v>0</v>
      </c>
      <c r="AR25">
        <v>1.0152733053642247</v>
      </c>
      <c r="AS25">
        <v>1.5669785986224167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28.623459433063644</v>
      </c>
      <c r="BB25">
        <f t="shared" si="0"/>
        <v>656.14829733879469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9.3406655007791315</v>
      </c>
      <c r="L26">
        <v>539.55491578763815</v>
      </c>
      <c r="M26">
        <v>27.760885837353907</v>
      </c>
      <c r="N26">
        <v>35.765036817184104</v>
      </c>
      <c r="O26">
        <v>0</v>
      </c>
      <c r="P26">
        <v>37.697963869091055</v>
      </c>
      <c r="Q26">
        <v>6.6053222824803424</v>
      </c>
      <c r="R26">
        <v>12.785614310206688</v>
      </c>
      <c r="S26">
        <v>7.9842158512447901</v>
      </c>
      <c r="T26">
        <v>0</v>
      </c>
      <c r="U26">
        <v>21.394195458520279</v>
      </c>
      <c r="V26">
        <v>5.56165865353708</v>
      </c>
      <c r="W26">
        <v>13.951848423783813</v>
      </c>
      <c r="X26">
        <v>30.140074753811827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1.5924060659570025</v>
      </c>
      <c r="AF26">
        <v>2.7445643773742439</v>
      </c>
      <c r="AG26">
        <v>13.526985527029845</v>
      </c>
      <c r="AH26">
        <v>0.88003002452515133</v>
      </c>
      <c r="AI26">
        <v>0</v>
      </c>
      <c r="AJ26">
        <v>0</v>
      </c>
      <c r="AK26">
        <v>16.341723321227299</v>
      </c>
      <c r="AL26">
        <v>0</v>
      </c>
      <c r="AM26">
        <v>0</v>
      </c>
      <c r="AN26">
        <v>0.59725602348152784</v>
      </c>
      <c r="AO26">
        <v>0</v>
      </c>
      <c r="AP26">
        <v>0.35341426090586514</v>
      </c>
      <c r="AQ26">
        <v>0</v>
      </c>
      <c r="AR26">
        <v>1.0152733053642247</v>
      </c>
      <c r="AS26">
        <v>1.5669785986224167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32.903331014294885</v>
      </c>
      <c r="BB26">
        <f t="shared" si="0"/>
        <v>754.25769803582375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9.3405091920362047</v>
      </c>
      <c r="L27">
        <v>552.90741520241261</v>
      </c>
      <c r="M27">
        <v>27.760885837353907</v>
      </c>
      <c r="N27">
        <v>35.765036817184104</v>
      </c>
      <c r="O27">
        <v>0</v>
      </c>
      <c r="P27">
        <v>37.697963869091055</v>
      </c>
      <c r="Q27">
        <v>6.6053222824803424</v>
      </c>
      <c r="R27">
        <v>12.785614310206688</v>
      </c>
      <c r="S27">
        <v>7.9842158512447901</v>
      </c>
      <c r="T27">
        <v>0</v>
      </c>
      <c r="U27">
        <v>21.394195458520279</v>
      </c>
      <c r="V27">
        <v>5.56165865353708</v>
      </c>
      <c r="W27">
        <v>13.766831769597061</v>
      </c>
      <c r="X27">
        <v>30.140074753811827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5.0956998490920471</v>
      </c>
      <c r="AF27">
        <v>2.7445643773742439</v>
      </c>
      <c r="AG27">
        <v>13.526985527029845</v>
      </c>
      <c r="AH27">
        <v>6.1602111125026102</v>
      </c>
      <c r="AI27">
        <v>0</v>
      </c>
      <c r="AJ27">
        <v>0</v>
      </c>
      <c r="AK27">
        <v>16.341723321227299</v>
      </c>
      <c r="AL27">
        <v>0</v>
      </c>
      <c r="AM27">
        <v>0</v>
      </c>
      <c r="AN27">
        <v>0.59725602348152784</v>
      </c>
      <c r="AO27">
        <v>0</v>
      </c>
      <c r="AP27">
        <v>0.35341426090586514</v>
      </c>
      <c r="AQ27">
        <v>4.706882945522854</v>
      </c>
      <c r="AR27">
        <v>1.0152733053642247</v>
      </c>
      <c r="AS27">
        <v>1.5669785986224167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34.017622216717378</v>
      </c>
      <c r="BB27">
        <f t="shared" si="0"/>
        <v>779.8010911018813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9.3405091920362047</v>
      </c>
      <c r="L28">
        <v>579.00472488717219</v>
      </c>
      <c r="M28">
        <v>27.760885837353907</v>
      </c>
      <c r="N28">
        <v>35.765036817184104</v>
      </c>
      <c r="O28">
        <v>0</v>
      </c>
      <c r="P28">
        <v>37.697963869091055</v>
      </c>
      <c r="Q28">
        <v>6.6042276044217294</v>
      </c>
      <c r="R28">
        <v>12.785614310206688</v>
      </c>
      <c r="S28">
        <v>7.5975874417427569</v>
      </c>
      <c r="T28">
        <v>0</v>
      </c>
      <c r="U28">
        <v>21.394195458520279</v>
      </c>
      <c r="V28">
        <v>5.56165865353708</v>
      </c>
      <c r="W28">
        <v>13.766831769597061</v>
      </c>
      <c r="X28">
        <v>30.140074753811827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2.7044001252348155</v>
      </c>
      <c r="AE28">
        <v>5.0956998490920471</v>
      </c>
      <c r="AF28">
        <v>2.7445643773742439</v>
      </c>
      <c r="AG28">
        <v>13.526985527029845</v>
      </c>
      <c r="AH28">
        <v>12.027078778960551</v>
      </c>
      <c r="AI28">
        <v>0</v>
      </c>
      <c r="AJ28">
        <v>0</v>
      </c>
      <c r="AK28">
        <v>16.341723321227299</v>
      </c>
      <c r="AL28">
        <v>0</v>
      </c>
      <c r="AM28">
        <v>0</v>
      </c>
      <c r="AN28">
        <v>0.59725602348152784</v>
      </c>
      <c r="AO28">
        <v>0</v>
      </c>
      <c r="AP28">
        <v>0.70682884199540807</v>
      </c>
      <c r="AQ28">
        <v>4.706882945522854</v>
      </c>
      <c r="AR28">
        <v>1.0152733053642247</v>
      </c>
      <c r="AS28">
        <v>1.5669785986224167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35.46533465966256</v>
      </c>
      <c r="BB28">
        <f t="shared" si="0"/>
        <v>812.98764762891744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9.3405091920362047</v>
      </c>
      <c r="L29">
        <v>579.00472488717219</v>
      </c>
      <c r="M29">
        <v>27.760885837353907</v>
      </c>
      <c r="N29">
        <v>35.765036817184104</v>
      </c>
      <c r="O29">
        <v>0</v>
      </c>
      <c r="P29">
        <v>37.697963869091055</v>
      </c>
      <c r="Q29">
        <v>6.6042276044217294</v>
      </c>
      <c r="R29">
        <v>12.785614310206688</v>
      </c>
      <c r="S29">
        <v>7.9846782889397767</v>
      </c>
      <c r="T29">
        <v>0</v>
      </c>
      <c r="U29">
        <v>21.394195458520279</v>
      </c>
      <c r="V29">
        <v>5.56165865353708</v>
      </c>
      <c r="W29">
        <v>13.766831769597061</v>
      </c>
      <c r="X29">
        <v>30.140074753811827</v>
      </c>
      <c r="Y29">
        <v>0</v>
      </c>
      <c r="Z29">
        <v>0.33719823836359836</v>
      </c>
      <c r="AA29">
        <v>0</v>
      </c>
      <c r="AB29">
        <v>1.0349302160300564</v>
      </c>
      <c r="AC29">
        <v>3.0037165996660402</v>
      </c>
      <c r="AD29">
        <v>2.7044001252348155</v>
      </c>
      <c r="AE29">
        <v>10.191399698184094</v>
      </c>
      <c r="AF29">
        <v>2.7445643773742439</v>
      </c>
      <c r="AG29">
        <v>13.526985527029845</v>
      </c>
      <c r="AH29">
        <v>21.032720690878733</v>
      </c>
      <c r="AI29">
        <v>0</v>
      </c>
      <c r="AJ29">
        <v>0</v>
      </c>
      <c r="AK29">
        <v>16.341723321227299</v>
      </c>
      <c r="AL29">
        <v>0</v>
      </c>
      <c r="AM29">
        <v>0</v>
      </c>
      <c r="AN29">
        <v>0.59725602348152784</v>
      </c>
      <c r="AO29">
        <v>0</v>
      </c>
      <c r="AP29">
        <v>0.47121912126904619</v>
      </c>
      <c r="AQ29">
        <v>9.6883341870173236</v>
      </c>
      <c r="AR29">
        <v>1.0152733053642247</v>
      </c>
      <c r="AS29">
        <v>1.5669785986224167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36.452237641513427</v>
      </c>
      <c r="BB29">
        <f t="shared" si="0"/>
        <v>835.61086383010161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9.3405091920362047</v>
      </c>
      <c r="L30">
        <v>579.00472488717219</v>
      </c>
      <c r="M30">
        <v>27.760885837353907</v>
      </c>
      <c r="N30">
        <v>35.765036817184104</v>
      </c>
      <c r="O30">
        <v>0</v>
      </c>
      <c r="P30">
        <v>37.697963869091055</v>
      </c>
      <c r="Q30">
        <v>6.6042276044217294</v>
      </c>
      <c r="R30">
        <v>12.785614310206688</v>
      </c>
      <c r="S30">
        <v>7.9846782889397767</v>
      </c>
      <c r="T30">
        <v>0</v>
      </c>
      <c r="U30">
        <v>21.394195458520279</v>
      </c>
      <c r="V30">
        <v>5.56165865353708</v>
      </c>
      <c r="W30">
        <v>13.766831769597061</v>
      </c>
      <c r="X30">
        <v>30.140074753811827</v>
      </c>
      <c r="Y30">
        <v>0</v>
      </c>
      <c r="Z30">
        <v>2.1917885493633893</v>
      </c>
      <c r="AA30">
        <v>1.1624143548319763</v>
      </c>
      <c r="AB30">
        <v>4.056926521603005</v>
      </c>
      <c r="AC30">
        <v>6.0133616176163631</v>
      </c>
      <c r="AD30">
        <v>5.654654978083907</v>
      </c>
      <c r="AE30">
        <v>15.33487168545189</v>
      </c>
      <c r="AF30">
        <v>5.4891284412439987</v>
      </c>
      <c r="AG30">
        <v>13.526985527029845</v>
      </c>
      <c r="AH30">
        <v>27.280934523585891</v>
      </c>
      <c r="AI30">
        <v>1.1853182149864327</v>
      </c>
      <c r="AJ30">
        <v>0</v>
      </c>
      <c r="AK30">
        <v>16.341723321227299</v>
      </c>
      <c r="AL30">
        <v>0</v>
      </c>
      <c r="AM30">
        <v>1.619809914631601</v>
      </c>
      <c r="AN30">
        <v>0.59725602348152784</v>
      </c>
      <c r="AO30">
        <v>0</v>
      </c>
      <c r="AP30">
        <v>0.47121912126904619</v>
      </c>
      <c r="AQ30">
        <v>14.120648836568565</v>
      </c>
      <c r="AR30">
        <v>1.0152733053642247</v>
      </c>
      <c r="AS30">
        <v>1.5669785986224167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37.847212050031544</v>
      </c>
      <c r="BB30">
        <f t="shared" si="0"/>
        <v>867.5884829268017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9.3405091920362047</v>
      </c>
      <c r="L31">
        <v>579.00472488717219</v>
      </c>
      <c r="M31">
        <v>27.760885837353907</v>
      </c>
      <c r="N31">
        <v>35.765036817184104</v>
      </c>
      <c r="O31">
        <v>0</v>
      </c>
      <c r="P31">
        <v>37.697963869091055</v>
      </c>
      <c r="Q31">
        <v>6.6042276044217294</v>
      </c>
      <c r="R31">
        <v>12.785614310206688</v>
      </c>
      <c r="S31">
        <v>7.9846782889397767</v>
      </c>
      <c r="T31">
        <v>0</v>
      </c>
      <c r="U31">
        <v>21.394195458520279</v>
      </c>
      <c r="V31">
        <v>5.56165865353708</v>
      </c>
      <c r="W31">
        <v>13.766831769597061</v>
      </c>
      <c r="X31">
        <v>30.140074753811827</v>
      </c>
      <c r="Y31">
        <v>0</v>
      </c>
      <c r="Z31">
        <v>4.0180541314965561</v>
      </c>
      <c r="AA31">
        <v>5.4614098121477763</v>
      </c>
      <c r="AB31">
        <v>8.1800884549154667</v>
      </c>
      <c r="AC31">
        <v>6.0133616176163631</v>
      </c>
      <c r="AD31">
        <v>8.4819824671258601</v>
      </c>
      <c r="AE31">
        <v>15.339648711542473</v>
      </c>
      <c r="AF31">
        <v>9.2400331321227291</v>
      </c>
      <c r="AG31">
        <v>13.526985527029845</v>
      </c>
      <c r="AH31">
        <v>35.787892890836986</v>
      </c>
      <c r="AI31">
        <v>5.1363787230223332</v>
      </c>
      <c r="AJ31">
        <v>0</v>
      </c>
      <c r="AK31">
        <v>16.341723321227299</v>
      </c>
      <c r="AL31">
        <v>0</v>
      </c>
      <c r="AM31">
        <v>3.2644127519307036</v>
      </c>
      <c r="AN31">
        <v>0.59725602348152784</v>
      </c>
      <c r="AO31">
        <v>0</v>
      </c>
      <c r="AP31">
        <v>0.47121912126904619</v>
      </c>
      <c r="AQ31">
        <v>19.376668063661029</v>
      </c>
      <c r="AR31">
        <v>2.0305466107284493</v>
      </c>
      <c r="AS31">
        <v>2.474176785222292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39.440316414746896</v>
      </c>
      <c r="BB31">
        <f t="shared" si="0"/>
        <v>904.1079231725015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9.3405091920362047</v>
      </c>
      <c r="L32">
        <v>579.00472488717219</v>
      </c>
      <c r="M32">
        <v>27.760885837353907</v>
      </c>
      <c r="N32">
        <v>35.765036817184104</v>
      </c>
      <c r="O32">
        <v>0</v>
      </c>
      <c r="P32">
        <v>37.697963869091055</v>
      </c>
      <c r="Q32">
        <v>6.6042276044217294</v>
      </c>
      <c r="R32">
        <v>12.785614310206688</v>
      </c>
      <c r="S32">
        <v>7.9846782889397767</v>
      </c>
      <c r="T32">
        <v>0</v>
      </c>
      <c r="U32">
        <v>21.394195458520279</v>
      </c>
      <c r="V32">
        <v>5.56165865353708</v>
      </c>
      <c r="W32">
        <v>13.766831769597061</v>
      </c>
      <c r="X32">
        <v>30.140074753811827</v>
      </c>
      <c r="Y32">
        <v>0</v>
      </c>
      <c r="Z32">
        <v>4.0180541314965561</v>
      </c>
      <c r="AA32">
        <v>8.6134900459194306</v>
      </c>
      <c r="AB32">
        <v>8.1800884549154667</v>
      </c>
      <c r="AC32">
        <v>9.0111497989981206</v>
      </c>
      <c r="AD32">
        <v>8.4819824671258601</v>
      </c>
      <c r="AE32">
        <v>15.339648711542473</v>
      </c>
      <c r="AF32">
        <v>9.2400331321227291</v>
      </c>
      <c r="AG32">
        <v>13.526985527029845</v>
      </c>
      <c r="AH32">
        <v>36.227907746295138</v>
      </c>
      <c r="AI32">
        <v>5.1363787230223332</v>
      </c>
      <c r="AJ32">
        <v>0</v>
      </c>
      <c r="AK32">
        <v>16.341723321227299</v>
      </c>
      <c r="AL32">
        <v>0</v>
      </c>
      <c r="AM32">
        <v>4.9090159022124809</v>
      </c>
      <c r="AN32">
        <v>0.59725602348152784</v>
      </c>
      <c r="AO32">
        <v>0</v>
      </c>
      <c r="AP32">
        <v>0.47121912126904619</v>
      </c>
      <c r="AQ32">
        <v>19.376668063661029</v>
      </c>
      <c r="AR32">
        <v>8.460610344395743</v>
      </c>
      <c r="AS32">
        <v>2.474176785222292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40.053294611207548</v>
      </c>
      <c r="BB32">
        <f t="shared" si="0"/>
        <v>918.1594951306015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9.9916510123147564</v>
      </c>
      <c r="G33">
        <v>0</v>
      </c>
      <c r="H33">
        <v>0</v>
      </c>
      <c r="I33">
        <v>0</v>
      </c>
      <c r="J33">
        <v>0</v>
      </c>
      <c r="K33">
        <v>9.3405091920362047</v>
      </c>
      <c r="L33">
        <v>579.00472488717219</v>
      </c>
      <c r="M33">
        <v>27.760885837353907</v>
      </c>
      <c r="N33">
        <v>35.765036817184104</v>
      </c>
      <c r="O33">
        <v>0</v>
      </c>
      <c r="P33">
        <v>37.697963869091055</v>
      </c>
      <c r="Q33">
        <v>6.6042276044217294</v>
      </c>
      <c r="R33">
        <v>12.785614310206688</v>
      </c>
      <c r="S33">
        <v>7.9846782889397767</v>
      </c>
      <c r="T33">
        <v>0</v>
      </c>
      <c r="U33">
        <v>21.394195458520279</v>
      </c>
      <c r="V33">
        <v>5.56165865353708</v>
      </c>
      <c r="W33">
        <v>13.766831769597061</v>
      </c>
      <c r="X33">
        <v>30.140074753811827</v>
      </c>
      <c r="Y33">
        <v>0</v>
      </c>
      <c r="Z33">
        <v>4.0180541314965561</v>
      </c>
      <c r="AA33">
        <v>8.6134900459194306</v>
      </c>
      <c r="AB33">
        <v>8.1800884549154667</v>
      </c>
      <c r="AC33">
        <v>9.0111497989981206</v>
      </c>
      <c r="AD33">
        <v>8.4819824671258601</v>
      </c>
      <c r="AE33">
        <v>15.339648711542473</v>
      </c>
      <c r="AF33">
        <v>9.2400331321227291</v>
      </c>
      <c r="AG33">
        <v>13.526985527029845</v>
      </c>
      <c r="AH33">
        <v>36.227907746295138</v>
      </c>
      <c r="AI33">
        <v>5.1363787230223332</v>
      </c>
      <c r="AJ33">
        <v>0</v>
      </c>
      <c r="AK33">
        <v>16.341723321227299</v>
      </c>
      <c r="AL33">
        <v>0</v>
      </c>
      <c r="AM33">
        <v>4.9090159022124809</v>
      </c>
      <c r="AN33">
        <v>0.59725602348152784</v>
      </c>
      <c r="AO33">
        <v>0</v>
      </c>
      <c r="AP33">
        <v>0.47121912126904619</v>
      </c>
      <c r="AQ33">
        <v>19.376668063661029</v>
      </c>
      <c r="AR33">
        <v>8.460610344395743</v>
      </c>
      <c r="AS33">
        <v>2.474176785222292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40.470945623522297</v>
      </c>
      <c r="BB33">
        <f t="shared" si="0"/>
        <v>927.73349513060157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9.9916510123147564</v>
      </c>
      <c r="G34">
        <v>0</v>
      </c>
      <c r="H34">
        <v>0</v>
      </c>
      <c r="I34">
        <v>0</v>
      </c>
      <c r="J34">
        <v>0</v>
      </c>
      <c r="K34">
        <v>9.3405091920362047</v>
      </c>
      <c r="L34">
        <v>579.00472488717219</v>
      </c>
      <c r="M34">
        <v>27.760885837353907</v>
      </c>
      <c r="N34">
        <v>35.765036817184104</v>
      </c>
      <c r="O34">
        <v>0</v>
      </c>
      <c r="P34">
        <v>37.697963869091055</v>
      </c>
      <c r="Q34">
        <v>6.6042276044217294</v>
      </c>
      <c r="R34">
        <v>12.785614310206688</v>
      </c>
      <c r="S34">
        <v>7.9846782889397767</v>
      </c>
      <c r="T34">
        <v>0</v>
      </c>
      <c r="U34">
        <v>21.394195458520279</v>
      </c>
      <c r="V34">
        <v>5.56165865353708</v>
      </c>
      <c r="W34">
        <v>13.766831769597061</v>
      </c>
      <c r="X34">
        <v>30.140074753811827</v>
      </c>
      <c r="Y34">
        <v>0</v>
      </c>
      <c r="Z34">
        <v>4.0180541314965561</v>
      </c>
      <c r="AA34">
        <v>8.6134900459194306</v>
      </c>
      <c r="AB34">
        <v>8.1800884549154667</v>
      </c>
      <c r="AC34">
        <v>9.0111497989981206</v>
      </c>
      <c r="AD34">
        <v>8.4819824671258601</v>
      </c>
      <c r="AE34">
        <v>15.339648711542473</v>
      </c>
      <c r="AF34">
        <v>9.2400331321227291</v>
      </c>
      <c r="AG34">
        <v>13.526985527029845</v>
      </c>
      <c r="AH34">
        <v>36.227907746295138</v>
      </c>
      <c r="AI34">
        <v>5.1363787230223332</v>
      </c>
      <c r="AJ34">
        <v>0</v>
      </c>
      <c r="AK34">
        <v>16.341723321227299</v>
      </c>
      <c r="AL34">
        <v>0</v>
      </c>
      <c r="AM34">
        <v>4.9090159022124809</v>
      </c>
      <c r="AN34">
        <v>0.59725602348152784</v>
      </c>
      <c r="AO34">
        <v>0</v>
      </c>
      <c r="AP34">
        <v>0.47121912126904619</v>
      </c>
      <c r="AQ34">
        <v>19.376668063661029</v>
      </c>
      <c r="AR34">
        <v>1.6921220688791485</v>
      </c>
      <c r="AS34">
        <v>2.474176785222292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40.188022813605699</v>
      </c>
      <c r="BB34">
        <f t="shared" si="0"/>
        <v>921.24792966500161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9.9916510123147564</v>
      </c>
      <c r="G35">
        <v>0</v>
      </c>
      <c r="H35">
        <v>0</v>
      </c>
      <c r="I35">
        <v>0</v>
      </c>
      <c r="J35">
        <v>0</v>
      </c>
      <c r="K35">
        <v>9.3405091920362047</v>
      </c>
      <c r="L35">
        <v>579.00472488717219</v>
      </c>
      <c r="M35">
        <v>27.760885837353907</v>
      </c>
      <c r="N35">
        <v>35.765036817184104</v>
      </c>
      <c r="O35">
        <v>0</v>
      </c>
      <c r="P35">
        <v>37.697963869091055</v>
      </c>
      <c r="Q35">
        <v>6.6042276044217294</v>
      </c>
      <c r="R35">
        <v>12.785614310206688</v>
      </c>
      <c r="S35">
        <v>7.9846782889397767</v>
      </c>
      <c r="T35">
        <v>0</v>
      </c>
      <c r="U35">
        <v>21.394195458520279</v>
      </c>
      <c r="V35">
        <v>5.56165865353708</v>
      </c>
      <c r="W35">
        <v>13.766831769597061</v>
      </c>
      <c r="X35">
        <v>30.140074753811827</v>
      </c>
      <c r="Y35">
        <v>0</v>
      </c>
      <c r="Z35">
        <v>4.0126590365268209</v>
      </c>
      <c r="AA35">
        <v>8.6134900459194306</v>
      </c>
      <c r="AB35">
        <v>8.1800884549154667</v>
      </c>
      <c r="AC35">
        <v>6.0133616176163631</v>
      </c>
      <c r="AD35">
        <v>8.4819824671258601</v>
      </c>
      <c r="AE35">
        <v>15.339648711542473</v>
      </c>
      <c r="AF35">
        <v>9.2400331321227291</v>
      </c>
      <c r="AG35">
        <v>13.526985527029845</v>
      </c>
      <c r="AH35">
        <v>36.227907746295138</v>
      </c>
      <c r="AI35">
        <v>5.1363787230223332</v>
      </c>
      <c r="AJ35">
        <v>0</v>
      </c>
      <c r="AK35">
        <v>16.341723321227299</v>
      </c>
      <c r="AL35">
        <v>0</v>
      </c>
      <c r="AM35">
        <v>3.2644127519307036</v>
      </c>
      <c r="AN35">
        <v>0.59725602348152784</v>
      </c>
      <c r="AO35">
        <v>0</v>
      </c>
      <c r="AP35">
        <v>0.47121912126904619</v>
      </c>
      <c r="AQ35">
        <v>19.376668063661029</v>
      </c>
      <c r="AR35">
        <v>1.0152733053642247</v>
      </c>
      <c r="AS35">
        <v>2.474176785222292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39.965453062657502</v>
      </c>
      <c r="BB35">
        <f t="shared" si="0"/>
        <v>916.14586422580157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9.9916510123147564</v>
      </c>
      <c r="G36">
        <v>0</v>
      </c>
      <c r="H36">
        <v>0</v>
      </c>
      <c r="I36">
        <v>0</v>
      </c>
      <c r="J36">
        <v>0</v>
      </c>
      <c r="K36">
        <v>9.3405091920362047</v>
      </c>
      <c r="L36">
        <v>579.00472488717219</v>
      </c>
      <c r="M36">
        <v>27.760885837353907</v>
      </c>
      <c r="N36">
        <v>35.765036817184104</v>
      </c>
      <c r="O36">
        <v>0</v>
      </c>
      <c r="P36">
        <v>37.697963869091055</v>
      </c>
      <c r="Q36">
        <v>6.6042276044217294</v>
      </c>
      <c r="R36">
        <v>12.785614310206688</v>
      </c>
      <c r="S36">
        <v>7.9846782889397767</v>
      </c>
      <c r="T36">
        <v>0</v>
      </c>
      <c r="U36">
        <v>21.394195458520279</v>
      </c>
      <c r="V36">
        <v>5.56165865353708</v>
      </c>
      <c r="W36">
        <v>13.766831769597061</v>
      </c>
      <c r="X36">
        <v>30.140074753811827</v>
      </c>
      <c r="Y36">
        <v>0</v>
      </c>
      <c r="Z36">
        <v>4.0126590365268209</v>
      </c>
      <c r="AA36">
        <v>5.448816988102692</v>
      </c>
      <c r="AB36">
        <v>8.1800884549154667</v>
      </c>
      <c r="AC36">
        <v>6.0133616176163631</v>
      </c>
      <c r="AD36">
        <v>8.4819824671258601</v>
      </c>
      <c r="AE36">
        <v>15.339648711542473</v>
      </c>
      <c r="AF36">
        <v>9.2400331321227291</v>
      </c>
      <c r="AG36">
        <v>13.526985527029845</v>
      </c>
      <c r="AH36">
        <v>35.787892890836986</v>
      </c>
      <c r="AI36">
        <v>5.1363787230223332</v>
      </c>
      <c r="AJ36">
        <v>0</v>
      </c>
      <c r="AK36">
        <v>16.341723321227299</v>
      </c>
      <c r="AL36">
        <v>0</v>
      </c>
      <c r="AM36">
        <v>1.6363385297432684</v>
      </c>
      <c r="AN36">
        <v>0.59725602348152784</v>
      </c>
      <c r="AO36">
        <v>0</v>
      </c>
      <c r="AP36">
        <v>0.47121912126904619</v>
      </c>
      <c r="AQ36">
        <v>19.376668063661029</v>
      </c>
      <c r="AR36">
        <v>1.0152733053642247</v>
      </c>
      <c r="AS36">
        <v>2.474176785222292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39.746723605395182</v>
      </c>
      <c r="BB36">
        <f t="shared" si="0"/>
        <v>911.13183154760156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9.9916510123147564</v>
      </c>
      <c r="G37">
        <v>0</v>
      </c>
      <c r="H37">
        <v>0</v>
      </c>
      <c r="I37">
        <v>0</v>
      </c>
      <c r="J37">
        <v>0</v>
      </c>
      <c r="K37">
        <v>9.3405091920362047</v>
      </c>
      <c r="L37">
        <v>579.00472488717219</v>
      </c>
      <c r="M37">
        <v>27.760885837353907</v>
      </c>
      <c r="N37">
        <v>35.765036817184104</v>
      </c>
      <c r="O37">
        <v>0</v>
      </c>
      <c r="P37">
        <v>37.697963869091055</v>
      </c>
      <c r="Q37">
        <v>6.6042276044217294</v>
      </c>
      <c r="R37">
        <v>12.785614310206688</v>
      </c>
      <c r="S37">
        <v>7.9846782889397767</v>
      </c>
      <c r="T37">
        <v>0</v>
      </c>
      <c r="U37">
        <v>21.394195458520279</v>
      </c>
      <c r="V37">
        <v>5.56165865353708</v>
      </c>
      <c r="W37">
        <v>13.766831769597061</v>
      </c>
      <c r="X37">
        <v>30.140074753811827</v>
      </c>
      <c r="Y37">
        <v>0</v>
      </c>
      <c r="Z37">
        <v>2.1917885493633893</v>
      </c>
      <c r="AA37">
        <v>1.1624143548319763</v>
      </c>
      <c r="AB37">
        <v>8.1552502144646226</v>
      </c>
      <c r="AC37">
        <v>6.0133616176163631</v>
      </c>
      <c r="AD37">
        <v>5.654654978083907</v>
      </c>
      <c r="AE37">
        <v>10.191399698184094</v>
      </c>
      <c r="AF37">
        <v>5.4891284412439987</v>
      </c>
      <c r="AG37">
        <v>13.526985527029845</v>
      </c>
      <c r="AH37">
        <v>28.982326197036109</v>
      </c>
      <c r="AI37">
        <v>1.1853182149864327</v>
      </c>
      <c r="AJ37">
        <v>0</v>
      </c>
      <c r="AK37">
        <v>16.341723321227299</v>
      </c>
      <c r="AL37">
        <v>0</v>
      </c>
      <c r="AM37">
        <v>0</v>
      </c>
      <c r="AN37">
        <v>0.61652291014402005</v>
      </c>
      <c r="AO37">
        <v>0</v>
      </c>
      <c r="AP37">
        <v>0.54975569484450004</v>
      </c>
      <c r="AQ37">
        <v>19.376668063661029</v>
      </c>
      <c r="AR37">
        <v>1.0152733053642247</v>
      </c>
      <c r="AS37">
        <v>2.474176785222292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38.48629665368901</v>
      </c>
      <c r="BB37">
        <f t="shared" si="0"/>
        <v>882.2385036738018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9.9916510123147564</v>
      </c>
      <c r="G38">
        <v>0</v>
      </c>
      <c r="H38">
        <v>0</v>
      </c>
      <c r="I38">
        <v>0</v>
      </c>
      <c r="J38">
        <v>0</v>
      </c>
      <c r="K38">
        <v>9.3405091920362047</v>
      </c>
      <c r="L38">
        <v>579.00472488717219</v>
      </c>
      <c r="M38">
        <v>27.760885837353907</v>
      </c>
      <c r="N38">
        <v>35.765036817184104</v>
      </c>
      <c r="O38">
        <v>0</v>
      </c>
      <c r="P38">
        <v>37.697963869091055</v>
      </c>
      <c r="Q38">
        <v>6.6042276044217294</v>
      </c>
      <c r="R38">
        <v>12.785614310206688</v>
      </c>
      <c r="S38">
        <v>7.9846782889397767</v>
      </c>
      <c r="T38">
        <v>0</v>
      </c>
      <c r="U38">
        <v>21.394195458520279</v>
      </c>
      <c r="V38">
        <v>5.56165865353708</v>
      </c>
      <c r="W38">
        <v>13.766831769597061</v>
      </c>
      <c r="X38">
        <v>30.140074753811827</v>
      </c>
      <c r="Y38">
        <v>0</v>
      </c>
      <c r="Z38">
        <v>2.0090270657482781</v>
      </c>
      <c r="AA38">
        <v>0</v>
      </c>
      <c r="AB38">
        <v>4.056926521603005</v>
      </c>
      <c r="AC38">
        <v>3.0037165996660402</v>
      </c>
      <c r="AD38">
        <v>2.7044001252348155</v>
      </c>
      <c r="AE38">
        <v>10.191399698184094</v>
      </c>
      <c r="AF38">
        <v>5.4891284412439987</v>
      </c>
      <c r="AG38">
        <v>13.526985527029845</v>
      </c>
      <c r="AH38">
        <v>21.73674464777708</v>
      </c>
      <c r="AI38">
        <v>0</v>
      </c>
      <c r="AJ38">
        <v>0</v>
      </c>
      <c r="AK38">
        <v>16.341723321227299</v>
      </c>
      <c r="AL38">
        <v>0</v>
      </c>
      <c r="AM38">
        <v>0</v>
      </c>
      <c r="AN38">
        <v>0.61652291014402005</v>
      </c>
      <c r="AO38">
        <v>0</v>
      </c>
      <c r="AP38">
        <v>0.54975569484450004</v>
      </c>
      <c r="AQ38">
        <v>19.376668063661029</v>
      </c>
      <c r="AR38">
        <v>8.460610344395743</v>
      </c>
      <c r="AS38">
        <v>5.1132987534961387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38.078753335040801</v>
      </c>
      <c r="BB38">
        <f t="shared" si="0"/>
        <v>872.89620683340161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9.9916510123147564</v>
      </c>
      <c r="G39">
        <v>0</v>
      </c>
      <c r="H39">
        <v>0</v>
      </c>
      <c r="I39">
        <v>0</v>
      </c>
      <c r="J39">
        <v>0</v>
      </c>
      <c r="K39">
        <v>9.3405091920362047</v>
      </c>
      <c r="L39">
        <v>579.00472488717219</v>
      </c>
      <c r="M39">
        <v>27.760885837353907</v>
      </c>
      <c r="N39">
        <v>35.765036817184104</v>
      </c>
      <c r="O39">
        <v>0</v>
      </c>
      <c r="P39">
        <v>37.697963869091055</v>
      </c>
      <c r="Q39">
        <v>6.6042276044217294</v>
      </c>
      <c r="R39">
        <v>12.785614310206688</v>
      </c>
      <c r="S39">
        <v>7.9846782889397767</v>
      </c>
      <c r="T39">
        <v>0</v>
      </c>
      <c r="U39">
        <v>21.394195458520279</v>
      </c>
      <c r="V39">
        <v>5.56165865353708</v>
      </c>
      <c r="W39">
        <v>13.400833033017211</v>
      </c>
      <c r="X39">
        <v>30.140074753811827</v>
      </c>
      <c r="Y39">
        <v>0</v>
      </c>
      <c r="Z39">
        <v>2.0090270657482781</v>
      </c>
      <c r="AA39">
        <v>0</v>
      </c>
      <c r="AB39">
        <v>4.056926521603005</v>
      </c>
      <c r="AC39">
        <v>3.0037165996660402</v>
      </c>
      <c r="AD39">
        <v>2.7044001252348155</v>
      </c>
      <c r="AE39">
        <v>5.0956998490920471</v>
      </c>
      <c r="AF39">
        <v>5.4891284412439987</v>
      </c>
      <c r="AG39">
        <v>13.526985527029845</v>
      </c>
      <c r="AH39">
        <v>14.491163098518054</v>
      </c>
      <c r="AI39">
        <v>0</v>
      </c>
      <c r="AJ39">
        <v>0</v>
      </c>
      <c r="AK39">
        <v>16.341723321227299</v>
      </c>
      <c r="AL39">
        <v>0</v>
      </c>
      <c r="AM39">
        <v>0</v>
      </c>
      <c r="AN39">
        <v>0.61652291014402005</v>
      </c>
      <c r="AO39">
        <v>0</v>
      </c>
      <c r="AP39">
        <v>0.54975569484450004</v>
      </c>
      <c r="AQ39">
        <v>19.376668063661029</v>
      </c>
      <c r="AR39">
        <v>8.460610344395743</v>
      </c>
      <c r="AS39">
        <v>5.1132987534961387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37.547589025400683</v>
      </c>
      <c r="BB39">
        <f t="shared" si="0"/>
        <v>860.72009100811078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9.9916510123147564</v>
      </c>
      <c r="G40">
        <v>0</v>
      </c>
      <c r="H40">
        <v>0</v>
      </c>
      <c r="I40">
        <v>0</v>
      </c>
      <c r="J40">
        <v>0</v>
      </c>
      <c r="K40">
        <v>9.3405091920362047</v>
      </c>
      <c r="L40">
        <v>579.00472488717219</v>
      </c>
      <c r="M40">
        <v>27.760885837353907</v>
      </c>
      <c r="N40">
        <v>35.765036817184104</v>
      </c>
      <c r="O40">
        <v>0</v>
      </c>
      <c r="P40">
        <v>37.697963869091055</v>
      </c>
      <c r="Q40">
        <v>6.6042276044217294</v>
      </c>
      <c r="R40">
        <v>12.785614310206688</v>
      </c>
      <c r="S40">
        <v>7.9846782889397767</v>
      </c>
      <c r="T40">
        <v>0</v>
      </c>
      <c r="U40">
        <v>21.394195458520279</v>
      </c>
      <c r="V40">
        <v>5.56165865353708</v>
      </c>
      <c r="W40">
        <v>13.400833033017211</v>
      </c>
      <c r="X40">
        <v>30.140074753811827</v>
      </c>
      <c r="Y40">
        <v>0</v>
      </c>
      <c r="Z40">
        <v>2.0090270657482781</v>
      </c>
      <c r="AA40">
        <v>0</v>
      </c>
      <c r="AB40">
        <v>4.056926521603005</v>
      </c>
      <c r="AC40">
        <v>3.0037165996660402</v>
      </c>
      <c r="AD40">
        <v>0</v>
      </c>
      <c r="AE40">
        <v>5.0956998490920471</v>
      </c>
      <c r="AF40">
        <v>5.4891284412439987</v>
      </c>
      <c r="AG40">
        <v>13.526985527029845</v>
      </c>
      <c r="AH40">
        <v>6.1602111125026102</v>
      </c>
      <c r="AI40">
        <v>0</v>
      </c>
      <c r="AJ40">
        <v>0</v>
      </c>
      <c r="AK40">
        <v>16.341723321227299</v>
      </c>
      <c r="AL40">
        <v>0</v>
      </c>
      <c r="AM40">
        <v>0</v>
      </c>
      <c r="AN40">
        <v>0.61652291014402005</v>
      </c>
      <c r="AO40">
        <v>0</v>
      </c>
      <c r="AP40">
        <v>0.54975569484450004</v>
      </c>
      <c r="AQ40">
        <v>19.376668063661029</v>
      </c>
      <c r="AR40">
        <v>2.0305466107284493</v>
      </c>
      <c r="AS40">
        <v>3.2164297887706117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36.738245520357616</v>
      </c>
      <c r="BB40">
        <f t="shared" si="0"/>
        <v>842.16714970351086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9.9916510123147564</v>
      </c>
      <c r="G41">
        <v>0</v>
      </c>
      <c r="H41">
        <v>0</v>
      </c>
      <c r="I41">
        <v>0</v>
      </c>
      <c r="J41">
        <v>0</v>
      </c>
      <c r="K41">
        <v>9.3405091920362047</v>
      </c>
      <c r="L41">
        <v>579.00472488717219</v>
      </c>
      <c r="M41">
        <v>27.760885837353907</v>
      </c>
      <c r="N41">
        <v>35.765036817184104</v>
      </c>
      <c r="O41">
        <v>0</v>
      </c>
      <c r="P41">
        <v>37.697963869091055</v>
      </c>
      <c r="Q41">
        <v>6.6042276044217294</v>
      </c>
      <c r="R41">
        <v>12.785614310206688</v>
      </c>
      <c r="S41">
        <v>7.9846782889397767</v>
      </c>
      <c r="T41">
        <v>0</v>
      </c>
      <c r="U41">
        <v>21.394195458520279</v>
      </c>
      <c r="V41">
        <v>5.56165865353708</v>
      </c>
      <c r="W41">
        <v>13.212615006748898</v>
      </c>
      <c r="X41">
        <v>30.140074753811827</v>
      </c>
      <c r="Y41">
        <v>0</v>
      </c>
      <c r="Z41">
        <v>2.0090270657482781</v>
      </c>
      <c r="AA41">
        <v>0</v>
      </c>
      <c r="AB41">
        <v>4.056926521603005</v>
      </c>
      <c r="AC41">
        <v>0</v>
      </c>
      <c r="AD41">
        <v>0</v>
      </c>
      <c r="AE41">
        <v>2.3089890772281363</v>
      </c>
      <c r="AF41">
        <v>5.4891284412439987</v>
      </c>
      <c r="AG41">
        <v>13.526985527029845</v>
      </c>
      <c r="AH41">
        <v>6.1602111125026102</v>
      </c>
      <c r="AI41">
        <v>0</v>
      </c>
      <c r="AJ41">
        <v>0</v>
      </c>
      <c r="AK41">
        <v>16.341723321227299</v>
      </c>
      <c r="AL41">
        <v>0</v>
      </c>
      <c r="AM41">
        <v>0</v>
      </c>
      <c r="AN41">
        <v>0.61652291014402005</v>
      </c>
      <c r="AO41">
        <v>0</v>
      </c>
      <c r="AP41">
        <v>0.54975569484450004</v>
      </c>
      <c r="AQ41">
        <v>19.376668063661029</v>
      </c>
      <c r="AR41">
        <v>2.0305466107284493</v>
      </c>
      <c r="AS41">
        <v>3.1339571972448335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36.484890788403881</v>
      </c>
      <c r="BB41">
        <f t="shared" si="0"/>
        <v>836.35938644614066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9.9916510123147564</v>
      </c>
      <c r="G42">
        <v>0</v>
      </c>
      <c r="H42">
        <v>0</v>
      </c>
      <c r="I42">
        <v>0</v>
      </c>
      <c r="J42">
        <v>0</v>
      </c>
      <c r="K42">
        <v>9.3405091920362047</v>
      </c>
      <c r="L42">
        <v>579.00472488717219</v>
      </c>
      <c r="M42">
        <v>27.760885837353907</v>
      </c>
      <c r="N42">
        <v>35.765036817184104</v>
      </c>
      <c r="O42">
        <v>0</v>
      </c>
      <c r="P42">
        <v>37.697963869091055</v>
      </c>
      <c r="Q42">
        <v>6.6042276044217294</v>
      </c>
      <c r="R42">
        <v>12.785614310206688</v>
      </c>
      <c r="S42">
        <v>7.9846782889397767</v>
      </c>
      <c r="T42">
        <v>0</v>
      </c>
      <c r="U42">
        <v>21.394195458520279</v>
      </c>
      <c r="V42">
        <v>5.56165865353708</v>
      </c>
      <c r="W42">
        <v>13.212615006748898</v>
      </c>
      <c r="X42">
        <v>30.140074753811827</v>
      </c>
      <c r="Y42">
        <v>0</v>
      </c>
      <c r="Z42">
        <v>2.0090270657482781</v>
      </c>
      <c r="AA42">
        <v>0</v>
      </c>
      <c r="AB42">
        <v>4.056926521603005</v>
      </c>
      <c r="AC42">
        <v>0</v>
      </c>
      <c r="AD42">
        <v>0</v>
      </c>
      <c r="AE42">
        <v>0</v>
      </c>
      <c r="AF42">
        <v>5.4891284412439987</v>
      </c>
      <c r="AG42">
        <v>13.526985527029845</v>
      </c>
      <c r="AH42">
        <v>0</v>
      </c>
      <c r="AI42">
        <v>0</v>
      </c>
      <c r="AJ42">
        <v>0</v>
      </c>
      <c r="AK42">
        <v>16.341723321227299</v>
      </c>
      <c r="AL42">
        <v>0</v>
      </c>
      <c r="AM42">
        <v>0</v>
      </c>
      <c r="AN42">
        <v>0.61652291014402005</v>
      </c>
      <c r="AO42">
        <v>0</v>
      </c>
      <c r="AP42">
        <v>0.54975569484450004</v>
      </c>
      <c r="AQ42">
        <v>19.376668063661029</v>
      </c>
      <c r="AR42">
        <v>2.0305466107284493</v>
      </c>
      <c r="AS42">
        <v>3.1339571972448335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36.130878220473129</v>
      </c>
      <c r="BB42">
        <f t="shared" si="0"/>
        <v>828.24419882434063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9.9916510123147564</v>
      </c>
      <c r="G43">
        <v>0</v>
      </c>
      <c r="H43">
        <v>0</v>
      </c>
      <c r="I43">
        <v>0</v>
      </c>
      <c r="J43">
        <v>0</v>
      </c>
      <c r="K43">
        <v>9.3405091920362047</v>
      </c>
      <c r="L43">
        <v>579.00472488717219</v>
      </c>
      <c r="M43">
        <v>27.760885837353907</v>
      </c>
      <c r="N43">
        <v>35.765036817184104</v>
      </c>
      <c r="O43">
        <v>0</v>
      </c>
      <c r="P43">
        <v>37.697963869091055</v>
      </c>
      <c r="Q43">
        <v>6.6042276044217294</v>
      </c>
      <c r="R43">
        <v>12.785614310206688</v>
      </c>
      <c r="S43">
        <v>7.9846782889397767</v>
      </c>
      <c r="T43">
        <v>0</v>
      </c>
      <c r="U43">
        <v>21.394195458520279</v>
      </c>
      <c r="V43">
        <v>5.56165865353708</v>
      </c>
      <c r="W43">
        <v>12.836179307523304</v>
      </c>
      <c r="X43">
        <v>30.140074753811827</v>
      </c>
      <c r="Y43">
        <v>0</v>
      </c>
      <c r="Z43">
        <v>0.33719823836359836</v>
      </c>
      <c r="AA43">
        <v>0</v>
      </c>
      <c r="AB43">
        <v>1.0349302160300564</v>
      </c>
      <c r="AC43">
        <v>0</v>
      </c>
      <c r="AD43">
        <v>0</v>
      </c>
      <c r="AE43">
        <v>0</v>
      </c>
      <c r="AF43">
        <v>5.4891284412439987</v>
      </c>
      <c r="AG43">
        <v>13.526985527029845</v>
      </c>
      <c r="AH43">
        <v>0</v>
      </c>
      <c r="AI43">
        <v>0</v>
      </c>
      <c r="AJ43">
        <v>0</v>
      </c>
      <c r="AK43">
        <v>16.341723321227299</v>
      </c>
      <c r="AL43">
        <v>0</v>
      </c>
      <c r="AM43">
        <v>0</v>
      </c>
      <c r="AN43">
        <v>0.61652291014402005</v>
      </c>
      <c r="AO43">
        <v>0</v>
      </c>
      <c r="AP43">
        <v>0.54975569484450004</v>
      </c>
      <c r="AQ43">
        <v>19.376668063661029</v>
      </c>
      <c r="AR43">
        <v>2.0305466107284493</v>
      </c>
      <c r="AS43">
        <v>3.1339571972448335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35.918941317687874</v>
      </c>
      <c r="BB43">
        <f t="shared" si="0"/>
        <v>823.38587489494262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9.9916510123147564</v>
      </c>
      <c r="G44">
        <v>0</v>
      </c>
      <c r="H44">
        <v>0</v>
      </c>
      <c r="I44">
        <v>0</v>
      </c>
      <c r="J44">
        <v>0</v>
      </c>
      <c r="K44">
        <v>9.3405091920362047</v>
      </c>
      <c r="L44">
        <v>579.00472488717219</v>
      </c>
      <c r="M44">
        <v>27.760885837353907</v>
      </c>
      <c r="N44">
        <v>35.765036817184104</v>
      </c>
      <c r="O44">
        <v>0</v>
      </c>
      <c r="P44">
        <v>37.697963869091055</v>
      </c>
      <c r="Q44">
        <v>6.6042276044217294</v>
      </c>
      <c r="R44">
        <v>12.785614310206688</v>
      </c>
      <c r="S44">
        <v>7.9846782889397767</v>
      </c>
      <c r="T44">
        <v>0</v>
      </c>
      <c r="U44">
        <v>21.394195458520279</v>
      </c>
      <c r="V44">
        <v>5.56165865353708</v>
      </c>
      <c r="W44">
        <v>12.836179307523304</v>
      </c>
      <c r="X44">
        <v>30.140074753811827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5.4891284412439987</v>
      </c>
      <c r="AG44">
        <v>13.526985527029845</v>
      </c>
      <c r="AH44">
        <v>0</v>
      </c>
      <c r="AI44">
        <v>0</v>
      </c>
      <c r="AJ44">
        <v>0</v>
      </c>
      <c r="AK44">
        <v>16.341723321227299</v>
      </c>
      <c r="AL44">
        <v>0</v>
      </c>
      <c r="AM44">
        <v>0</v>
      </c>
      <c r="AN44">
        <v>0.61652291014402005</v>
      </c>
      <c r="AO44">
        <v>0</v>
      </c>
      <c r="AP44">
        <v>0.54975569484450004</v>
      </c>
      <c r="AQ44">
        <v>19.376668063661029</v>
      </c>
      <c r="AR44">
        <v>8.460610344395743</v>
      </c>
      <c r="AS44">
        <v>3.1339571972448335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36.130363012361514</v>
      </c>
      <c r="BB44">
        <f t="shared" si="0"/>
        <v>828.23238847954258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9.9916510123147564</v>
      </c>
      <c r="G45">
        <v>0</v>
      </c>
      <c r="H45">
        <v>0</v>
      </c>
      <c r="I45">
        <v>0</v>
      </c>
      <c r="J45">
        <v>0</v>
      </c>
      <c r="K45">
        <v>9.3405091920362047</v>
      </c>
      <c r="L45">
        <v>579.00472488717219</v>
      </c>
      <c r="M45">
        <v>27.760885837353907</v>
      </c>
      <c r="N45">
        <v>35.765036817184104</v>
      </c>
      <c r="O45">
        <v>0</v>
      </c>
      <c r="P45">
        <v>37.697963869091055</v>
      </c>
      <c r="Q45">
        <v>6.6042276044217294</v>
      </c>
      <c r="R45">
        <v>12.785614310206688</v>
      </c>
      <c r="S45">
        <v>7.9846782889397767</v>
      </c>
      <c r="T45">
        <v>0</v>
      </c>
      <c r="U45">
        <v>21.394195458520279</v>
      </c>
      <c r="V45">
        <v>5.56165865353708</v>
      </c>
      <c r="W45">
        <v>12.647961644936483</v>
      </c>
      <c r="X45">
        <v>30.140074753811827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5.4891284412439987</v>
      </c>
      <c r="AG45">
        <v>13.526985527029845</v>
      </c>
      <c r="AH45">
        <v>0</v>
      </c>
      <c r="AI45">
        <v>0</v>
      </c>
      <c r="AJ45">
        <v>0</v>
      </c>
      <c r="AK45">
        <v>16.341723321227299</v>
      </c>
      <c r="AL45">
        <v>0</v>
      </c>
      <c r="AM45">
        <v>0</v>
      </c>
      <c r="AN45">
        <v>0.61652291014402005</v>
      </c>
      <c r="AO45">
        <v>0</v>
      </c>
      <c r="AP45">
        <v>0.54975569484450004</v>
      </c>
      <c r="AQ45">
        <v>14.532500970152366</v>
      </c>
      <c r="AR45">
        <v>8.460610344395743</v>
      </c>
      <c r="AS45">
        <v>3.1339571972448335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35.92000932955672</v>
      </c>
      <c r="BB45">
        <f t="shared" si="0"/>
        <v>823.41035740625193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9.9916510123147564</v>
      </c>
      <c r="G46">
        <v>0</v>
      </c>
      <c r="H46">
        <v>0</v>
      </c>
      <c r="I46">
        <v>0</v>
      </c>
      <c r="J46">
        <v>0</v>
      </c>
      <c r="K46">
        <v>9.3405091920362047</v>
      </c>
      <c r="L46">
        <v>579.00472488717219</v>
      </c>
      <c r="M46">
        <v>27.760885837353907</v>
      </c>
      <c r="N46">
        <v>35.765036817184104</v>
      </c>
      <c r="O46">
        <v>0</v>
      </c>
      <c r="P46">
        <v>37.697963869091055</v>
      </c>
      <c r="Q46">
        <v>6.6042276044217294</v>
      </c>
      <c r="R46">
        <v>12.785614310206688</v>
      </c>
      <c r="S46">
        <v>7.9846782889397767</v>
      </c>
      <c r="T46">
        <v>0</v>
      </c>
      <c r="U46">
        <v>21.394195458520279</v>
      </c>
      <c r="V46">
        <v>5.56165865353708</v>
      </c>
      <c r="W46">
        <v>12.647961644936483</v>
      </c>
      <c r="X46">
        <v>30.140074753811827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5.4891284412439987</v>
      </c>
      <c r="AG46">
        <v>13.526985527029845</v>
      </c>
      <c r="AH46">
        <v>0</v>
      </c>
      <c r="AI46">
        <v>0</v>
      </c>
      <c r="AJ46">
        <v>0</v>
      </c>
      <c r="AK46">
        <v>16.341723321227299</v>
      </c>
      <c r="AL46">
        <v>0</v>
      </c>
      <c r="AM46">
        <v>0</v>
      </c>
      <c r="AN46">
        <v>0.61652291014402005</v>
      </c>
      <c r="AO46">
        <v>0</v>
      </c>
      <c r="AP46">
        <v>0.54975569484450004</v>
      </c>
      <c r="AQ46">
        <v>9.6098860137758297</v>
      </c>
      <c r="AR46">
        <v>2.0305466107284493</v>
      </c>
      <c r="AS46">
        <v>3.1339571972448335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35.445467360312897</v>
      </c>
      <c r="BB46">
        <f t="shared" si="0"/>
        <v>812.53222068545199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9.9916510123147564</v>
      </c>
      <c r="G47">
        <v>0</v>
      </c>
      <c r="H47">
        <v>0</v>
      </c>
      <c r="I47">
        <v>0</v>
      </c>
      <c r="J47">
        <v>0</v>
      </c>
      <c r="K47">
        <v>9.3405091920362047</v>
      </c>
      <c r="L47">
        <v>579.00472488717219</v>
      </c>
      <c r="M47">
        <v>27.760885837353907</v>
      </c>
      <c r="N47">
        <v>35.765036817184104</v>
      </c>
      <c r="O47">
        <v>0</v>
      </c>
      <c r="P47">
        <v>37.697963869091055</v>
      </c>
      <c r="Q47">
        <v>6.6042276044217294</v>
      </c>
      <c r="R47">
        <v>12.785614310206688</v>
      </c>
      <c r="S47">
        <v>7.9846782889397767</v>
      </c>
      <c r="T47">
        <v>0</v>
      </c>
      <c r="U47">
        <v>21.394195458520279</v>
      </c>
      <c r="V47">
        <v>5.56165865353708</v>
      </c>
      <c r="W47">
        <v>12.647961644936483</v>
      </c>
      <c r="X47">
        <v>30.140074753811827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5.4891284412439987</v>
      </c>
      <c r="AG47">
        <v>13.526985527029845</v>
      </c>
      <c r="AH47">
        <v>0</v>
      </c>
      <c r="AI47">
        <v>0</v>
      </c>
      <c r="AJ47">
        <v>0</v>
      </c>
      <c r="AK47">
        <v>16.341723321227299</v>
      </c>
      <c r="AL47">
        <v>0</v>
      </c>
      <c r="AM47">
        <v>0</v>
      </c>
      <c r="AN47">
        <v>0.61652291014402005</v>
      </c>
      <c r="AO47">
        <v>0</v>
      </c>
      <c r="AP47">
        <v>0.54975569484450004</v>
      </c>
      <c r="AQ47">
        <v>9.6098860137758297</v>
      </c>
      <c r="AR47">
        <v>1.0152733053642247</v>
      </c>
      <c r="AS47">
        <v>3.1339571972448335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35.403028936148672</v>
      </c>
      <c r="BB47">
        <f t="shared" si="0"/>
        <v>811.55938580425197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9.9916510123147564</v>
      </c>
      <c r="G48">
        <v>0</v>
      </c>
      <c r="H48">
        <v>0</v>
      </c>
      <c r="I48">
        <v>0</v>
      </c>
      <c r="J48">
        <v>0</v>
      </c>
      <c r="K48">
        <v>9.3405091920362047</v>
      </c>
      <c r="L48">
        <v>579.00472488717219</v>
      </c>
      <c r="M48">
        <v>27.760885837353907</v>
      </c>
      <c r="N48">
        <v>35.765036817184104</v>
      </c>
      <c r="O48">
        <v>0</v>
      </c>
      <c r="P48">
        <v>37.697963869091055</v>
      </c>
      <c r="Q48">
        <v>6.6042276044217294</v>
      </c>
      <c r="R48">
        <v>12.785614310206688</v>
      </c>
      <c r="S48">
        <v>7.9846782889397767</v>
      </c>
      <c r="T48">
        <v>0</v>
      </c>
      <c r="U48">
        <v>21.394195458520279</v>
      </c>
      <c r="V48">
        <v>5.56165865353708</v>
      </c>
      <c r="W48">
        <v>12.647961644936483</v>
      </c>
      <c r="X48">
        <v>30.140074753811827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5.4891284412439987</v>
      </c>
      <c r="AG48">
        <v>13.526985527029845</v>
      </c>
      <c r="AH48">
        <v>0</v>
      </c>
      <c r="AI48">
        <v>0</v>
      </c>
      <c r="AJ48">
        <v>0</v>
      </c>
      <c r="AK48">
        <v>16.341723321227299</v>
      </c>
      <c r="AL48">
        <v>0</v>
      </c>
      <c r="AM48">
        <v>0</v>
      </c>
      <c r="AN48">
        <v>0.61652291014402005</v>
      </c>
      <c r="AO48">
        <v>0</v>
      </c>
      <c r="AP48">
        <v>0.54975569484450004</v>
      </c>
      <c r="AQ48">
        <v>9.0411375337090369</v>
      </c>
      <c r="AR48">
        <v>1.0152733053642247</v>
      </c>
      <c r="AS48">
        <v>3.1339571972448335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35.379255249681883</v>
      </c>
      <c r="BB48">
        <f t="shared" si="0"/>
        <v>811.01441101065188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9.9916510123147564</v>
      </c>
      <c r="G49">
        <v>0</v>
      </c>
      <c r="H49">
        <v>0</v>
      </c>
      <c r="I49">
        <v>0</v>
      </c>
      <c r="J49">
        <v>0</v>
      </c>
      <c r="K49">
        <v>9.3405091920362047</v>
      </c>
      <c r="L49">
        <v>579.00472488717219</v>
      </c>
      <c r="M49">
        <v>27.760885837353907</v>
      </c>
      <c r="N49">
        <v>35.765036817184104</v>
      </c>
      <c r="O49">
        <v>0</v>
      </c>
      <c r="P49">
        <v>37.697963869091055</v>
      </c>
      <c r="Q49">
        <v>6.6042276044217294</v>
      </c>
      <c r="R49">
        <v>12.785614310206688</v>
      </c>
      <c r="S49">
        <v>7.9846782889397767</v>
      </c>
      <c r="T49">
        <v>0</v>
      </c>
      <c r="U49">
        <v>21.394195458520279</v>
      </c>
      <c r="V49">
        <v>5.56165865353708</v>
      </c>
      <c r="W49">
        <v>12.470179731310107</v>
      </c>
      <c r="X49">
        <v>30.140074753811827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5.4891284412439987</v>
      </c>
      <c r="AG49">
        <v>13.526985527029845</v>
      </c>
      <c r="AH49">
        <v>0</v>
      </c>
      <c r="AI49">
        <v>0</v>
      </c>
      <c r="AJ49">
        <v>0</v>
      </c>
      <c r="AK49">
        <v>16.341723321227299</v>
      </c>
      <c r="AL49">
        <v>0</v>
      </c>
      <c r="AM49">
        <v>0</v>
      </c>
      <c r="AN49">
        <v>0.61652291014402005</v>
      </c>
      <c r="AO49">
        <v>0</v>
      </c>
      <c r="AP49">
        <v>0.54975569484450004</v>
      </c>
      <c r="AQ49">
        <v>4.706882945522854</v>
      </c>
      <c r="AR49">
        <v>2.0305466107284493</v>
      </c>
      <c r="AS49">
        <v>3.298902380296389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35.23998525672188</v>
      </c>
      <c r="BB49">
        <f t="shared" si="0"/>
        <v>807.8218629902151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9.9916510123147564</v>
      </c>
      <c r="G50">
        <v>0</v>
      </c>
      <c r="H50">
        <v>0</v>
      </c>
      <c r="I50">
        <v>0</v>
      </c>
      <c r="J50">
        <v>0</v>
      </c>
      <c r="K50">
        <v>9.3405091920362047</v>
      </c>
      <c r="L50">
        <v>579.00472488717219</v>
      </c>
      <c r="M50">
        <v>27.760885837353907</v>
      </c>
      <c r="N50">
        <v>35.765036817184104</v>
      </c>
      <c r="O50">
        <v>0</v>
      </c>
      <c r="P50">
        <v>37.697963869091055</v>
      </c>
      <c r="Q50">
        <v>6.6042276044217294</v>
      </c>
      <c r="R50">
        <v>12.785614310206688</v>
      </c>
      <c r="S50">
        <v>7.9846782889397767</v>
      </c>
      <c r="T50">
        <v>0</v>
      </c>
      <c r="U50">
        <v>21.394195458520279</v>
      </c>
      <c r="V50">
        <v>5.56165865353708</v>
      </c>
      <c r="W50">
        <v>12.470179731310107</v>
      </c>
      <c r="X50">
        <v>30.140074753811827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5.4891284412439987</v>
      </c>
      <c r="AG50">
        <v>13.526985527029845</v>
      </c>
      <c r="AH50">
        <v>0</v>
      </c>
      <c r="AI50">
        <v>0</v>
      </c>
      <c r="AJ50">
        <v>0</v>
      </c>
      <c r="AK50">
        <v>16.341723321227299</v>
      </c>
      <c r="AL50">
        <v>0</v>
      </c>
      <c r="AM50">
        <v>0</v>
      </c>
      <c r="AN50">
        <v>0.61652291014402005</v>
      </c>
      <c r="AO50">
        <v>0</v>
      </c>
      <c r="AP50">
        <v>0.47121912126904619</v>
      </c>
      <c r="AQ50">
        <v>0</v>
      </c>
      <c r="AR50">
        <v>2.0305466107284493</v>
      </c>
      <c r="AS50">
        <v>3.298902380296389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35.039954720823573</v>
      </c>
      <c r="BB50">
        <f t="shared" si="0"/>
        <v>803.2364740070152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0.16652786474639947</v>
      </c>
      <c r="G51">
        <v>0</v>
      </c>
      <c r="H51">
        <v>0</v>
      </c>
      <c r="I51">
        <v>0</v>
      </c>
      <c r="J51">
        <v>0</v>
      </c>
      <c r="K51">
        <v>9.3405091920362047</v>
      </c>
      <c r="L51">
        <v>579.00472488717219</v>
      </c>
      <c r="M51">
        <v>27.760885837353907</v>
      </c>
      <c r="N51">
        <v>35.765036817184104</v>
      </c>
      <c r="O51">
        <v>0</v>
      </c>
      <c r="P51">
        <v>37.697963869091055</v>
      </c>
      <c r="Q51">
        <v>6.6042276044217294</v>
      </c>
      <c r="R51">
        <v>12.785614310206688</v>
      </c>
      <c r="S51">
        <v>7.9846782889397767</v>
      </c>
      <c r="T51">
        <v>0</v>
      </c>
      <c r="U51">
        <v>21.394195458520279</v>
      </c>
      <c r="V51">
        <v>5.56165865353708</v>
      </c>
      <c r="W51">
        <v>12.470179731310107</v>
      </c>
      <c r="X51">
        <v>30.140074753811827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2.7445643773742439</v>
      </c>
      <c r="AG51">
        <v>13.526985527029845</v>
      </c>
      <c r="AH51">
        <v>0</v>
      </c>
      <c r="AI51">
        <v>0</v>
      </c>
      <c r="AJ51">
        <v>0</v>
      </c>
      <c r="AK51">
        <v>16.341723321227299</v>
      </c>
      <c r="AL51">
        <v>0</v>
      </c>
      <c r="AM51">
        <v>0</v>
      </c>
      <c r="AN51">
        <v>0.61652291014402005</v>
      </c>
      <c r="AO51">
        <v>0</v>
      </c>
      <c r="AP51">
        <v>0.54975569484450004</v>
      </c>
      <c r="AQ51">
        <v>0</v>
      </c>
      <c r="AR51">
        <v>2.0305466107284493</v>
      </c>
      <c r="AS51">
        <v>3.7112650177415984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34.53506138240612</v>
      </c>
      <c r="BB51">
        <f t="shared" si="0"/>
        <v>791.66257934501516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9.3405091920362047</v>
      </c>
      <c r="L52">
        <v>579.00472488717219</v>
      </c>
      <c r="M52">
        <v>27.760885837353907</v>
      </c>
      <c r="N52">
        <v>35.765036817184104</v>
      </c>
      <c r="O52">
        <v>0</v>
      </c>
      <c r="P52">
        <v>37.697963869091055</v>
      </c>
      <c r="Q52">
        <v>6.6042276044217294</v>
      </c>
      <c r="R52">
        <v>12.785614310206688</v>
      </c>
      <c r="S52">
        <v>7.9846782889397767</v>
      </c>
      <c r="T52">
        <v>0</v>
      </c>
      <c r="U52">
        <v>21.394195458520279</v>
      </c>
      <c r="V52">
        <v>5.56165865353708</v>
      </c>
      <c r="W52">
        <v>12.470179731310107</v>
      </c>
      <c r="X52">
        <v>30.140074753811827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2.7445643773742439</v>
      </c>
      <c r="AG52">
        <v>13.526985527029845</v>
      </c>
      <c r="AH52">
        <v>0</v>
      </c>
      <c r="AI52">
        <v>0</v>
      </c>
      <c r="AJ52">
        <v>0</v>
      </c>
      <c r="AK52">
        <v>16.341723321227299</v>
      </c>
      <c r="AL52">
        <v>0</v>
      </c>
      <c r="AM52">
        <v>0</v>
      </c>
      <c r="AN52">
        <v>0.61652291014402005</v>
      </c>
      <c r="AO52">
        <v>0</v>
      </c>
      <c r="AP52">
        <v>0.54975569484450004</v>
      </c>
      <c r="AQ52">
        <v>0</v>
      </c>
      <c r="AR52">
        <v>2.0305466107284493</v>
      </c>
      <c r="AS52">
        <v>3.7112650177415984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34.52810051765973</v>
      </c>
      <c r="BB52">
        <f t="shared" si="0"/>
        <v>791.50301234501512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9.3405091920362047</v>
      </c>
      <c r="L53">
        <v>579.00472488717219</v>
      </c>
      <c r="M53">
        <v>27.760885837353907</v>
      </c>
      <c r="N53">
        <v>35.765036817184104</v>
      </c>
      <c r="O53">
        <v>0</v>
      </c>
      <c r="P53">
        <v>37.697963869091055</v>
      </c>
      <c r="Q53">
        <v>6.6042276044217294</v>
      </c>
      <c r="R53">
        <v>12.785614310206688</v>
      </c>
      <c r="S53">
        <v>7.9846782889397767</v>
      </c>
      <c r="T53">
        <v>0</v>
      </c>
      <c r="U53">
        <v>21.394195458520279</v>
      </c>
      <c r="V53">
        <v>5.56165865353708</v>
      </c>
      <c r="W53">
        <v>12.191055478979294</v>
      </c>
      <c r="X53">
        <v>30.140074753811827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2.7445643773742439</v>
      </c>
      <c r="AG53">
        <v>13.526985527029845</v>
      </c>
      <c r="AH53">
        <v>0</v>
      </c>
      <c r="AI53">
        <v>0</v>
      </c>
      <c r="AJ53">
        <v>0</v>
      </c>
      <c r="AK53">
        <v>16.341723321227299</v>
      </c>
      <c r="AL53">
        <v>0</v>
      </c>
      <c r="AM53">
        <v>0</v>
      </c>
      <c r="AN53">
        <v>0.61652291014402005</v>
      </c>
      <c r="AO53">
        <v>0</v>
      </c>
      <c r="AP53">
        <v>0.54975569484450004</v>
      </c>
      <c r="AQ53">
        <v>0</v>
      </c>
      <c r="AR53">
        <v>8.460610344395743</v>
      </c>
      <c r="AS53">
        <v>3.7112650177415984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34.785209787979596</v>
      </c>
      <c r="BB53">
        <f t="shared" si="0"/>
        <v>797.39684255603163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9.3405091920362047</v>
      </c>
      <c r="L54">
        <v>579.00472488717219</v>
      </c>
      <c r="M54">
        <v>27.760885837353907</v>
      </c>
      <c r="N54">
        <v>35.765036817184104</v>
      </c>
      <c r="O54">
        <v>0</v>
      </c>
      <c r="P54">
        <v>37.697963869091055</v>
      </c>
      <c r="Q54">
        <v>6.6042276044217294</v>
      </c>
      <c r="R54">
        <v>12.785614310206688</v>
      </c>
      <c r="S54">
        <v>7.9846782889397767</v>
      </c>
      <c r="T54">
        <v>0</v>
      </c>
      <c r="U54">
        <v>21.394195458520279</v>
      </c>
      <c r="V54">
        <v>5.56165865353708</v>
      </c>
      <c r="W54">
        <v>12.191055478979294</v>
      </c>
      <c r="X54">
        <v>30.140074753811827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2.7445643773742439</v>
      </c>
      <c r="AG54">
        <v>13.526985527029845</v>
      </c>
      <c r="AH54">
        <v>0</v>
      </c>
      <c r="AI54">
        <v>0</v>
      </c>
      <c r="AJ54">
        <v>0</v>
      </c>
      <c r="AK54">
        <v>16.341723321227299</v>
      </c>
      <c r="AL54">
        <v>0</v>
      </c>
      <c r="AM54">
        <v>0</v>
      </c>
      <c r="AN54">
        <v>0.61652291014402005</v>
      </c>
      <c r="AO54">
        <v>0</v>
      </c>
      <c r="AP54">
        <v>0.54975569484450004</v>
      </c>
      <c r="AQ54">
        <v>0</v>
      </c>
      <c r="AR54">
        <v>8.460610344395743</v>
      </c>
      <c r="AS54">
        <v>3.7112650177415984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34.785209787979596</v>
      </c>
      <c r="BB54">
        <f t="shared" si="0"/>
        <v>797.39684255603163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9.3405091920362047</v>
      </c>
      <c r="L55">
        <v>579.00472488717219</v>
      </c>
      <c r="M55">
        <v>27.760885837353907</v>
      </c>
      <c r="N55">
        <v>35.765036817184104</v>
      </c>
      <c r="O55">
        <v>0</v>
      </c>
      <c r="P55">
        <v>37.697963869091055</v>
      </c>
      <c r="Q55">
        <v>6.6042276044217294</v>
      </c>
      <c r="R55">
        <v>12.785614310206688</v>
      </c>
      <c r="S55">
        <v>7.9846782889397767</v>
      </c>
      <c r="T55">
        <v>0</v>
      </c>
      <c r="U55">
        <v>21.394195458520279</v>
      </c>
      <c r="V55">
        <v>5.56165865353708</v>
      </c>
      <c r="W55">
        <v>12.191055478979294</v>
      </c>
      <c r="X55">
        <v>30.140074753811827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2.7445643773742439</v>
      </c>
      <c r="AG55">
        <v>13.526985527029845</v>
      </c>
      <c r="AH55">
        <v>0</v>
      </c>
      <c r="AI55">
        <v>0</v>
      </c>
      <c r="AJ55">
        <v>0</v>
      </c>
      <c r="AK55">
        <v>16.341723321227299</v>
      </c>
      <c r="AL55">
        <v>0</v>
      </c>
      <c r="AM55">
        <v>0</v>
      </c>
      <c r="AN55">
        <v>0.61652291014402005</v>
      </c>
      <c r="AO55">
        <v>0</v>
      </c>
      <c r="AP55">
        <v>1.7278036581089542</v>
      </c>
      <c r="AQ55">
        <v>0</v>
      </c>
      <c r="AR55">
        <v>2.0305466107284493</v>
      </c>
      <c r="AS55">
        <v>3.7112650177415984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34.565675528776751</v>
      </c>
      <c r="BB55">
        <f t="shared" si="0"/>
        <v>792.36436104483175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9.3405091920362047</v>
      </c>
      <c r="L56">
        <v>579.00472488717219</v>
      </c>
      <c r="M56">
        <v>27.760885837353907</v>
      </c>
      <c r="N56">
        <v>35.765036817184104</v>
      </c>
      <c r="O56">
        <v>0</v>
      </c>
      <c r="P56">
        <v>37.697963869091055</v>
      </c>
      <c r="Q56">
        <v>6.6042276044217294</v>
      </c>
      <c r="R56">
        <v>12.785614310206688</v>
      </c>
      <c r="S56">
        <v>7.9846782889397767</v>
      </c>
      <c r="T56">
        <v>0</v>
      </c>
      <c r="U56">
        <v>21.394195458520279</v>
      </c>
      <c r="V56">
        <v>5.56165865353708</v>
      </c>
      <c r="W56">
        <v>12.191055478979294</v>
      </c>
      <c r="X56">
        <v>30.140074753811827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2.7445643773742439</v>
      </c>
      <c r="AG56">
        <v>13.526985527029845</v>
      </c>
      <c r="AH56">
        <v>0</v>
      </c>
      <c r="AI56">
        <v>0</v>
      </c>
      <c r="AJ56">
        <v>0</v>
      </c>
      <c r="AK56">
        <v>16.341723321227299</v>
      </c>
      <c r="AL56">
        <v>0</v>
      </c>
      <c r="AM56">
        <v>0</v>
      </c>
      <c r="AN56">
        <v>0.61652291014402005</v>
      </c>
      <c r="AO56">
        <v>0</v>
      </c>
      <c r="AP56">
        <v>1.7278036581089542</v>
      </c>
      <c r="AQ56">
        <v>0</v>
      </c>
      <c r="AR56">
        <v>1.0152733053642247</v>
      </c>
      <c r="AS56">
        <v>3.7112650177415984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34.523237104612527</v>
      </c>
      <c r="BB56">
        <f t="shared" si="0"/>
        <v>791.39152616363162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9.3405091920362047</v>
      </c>
      <c r="L57">
        <v>481.60219986839172</v>
      </c>
      <c r="M57">
        <v>27.760885837353907</v>
      </c>
      <c r="N57">
        <v>35.765036817184104</v>
      </c>
      <c r="O57">
        <v>0</v>
      </c>
      <c r="P57">
        <v>37.697963869091055</v>
      </c>
      <c r="Q57">
        <v>6.6042276044217294</v>
      </c>
      <c r="R57">
        <v>12.785614310206688</v>
      </c>
      <c r="S57">
        <v>7.9846782889397767</v>
      </c>
      <c r="T57">
        <v>0</v>
      </c>
      <c r="U57">
        <v>21.394195458520279</v>
      </c>
      <c r="V57">
        <v>5.56165865353708</v>
      </c>
      <c r="W57">
        <v>12.191055478979294</v>
      </c>
      <c r="X57">
        <v>30.140074753811827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2.7445643773742439</v>
      </c>
      <c r="AG57">
        <v>13.526985527029845</v>
      </c>
      <c r="AH57">
        <v>0</v>
      </c>
      <c r="AI57">
        <v>0</v>
      </c>
      <c r="AJ57">
        <v>0</v>
      </c>
      <c r="AK57">
        <v>16.341723321227299</v>
      </c>
      <c r="AL57">
        <v>0</v>
      </c>
      <c r="AM57">
        <v>0</v>
      </c>
      <c r="AN57">
        <v>0.61652291014402005</v>
      </c>
      <c r="AO57">
        <v>0</v>
      </c>
      <c r="AP57">
        <v>1.7278036581089542</v>
      </c>
      <c r="AQ57">
        <v>0</v>
      </c>
      <c r="AR57">
        <v>2.7073953742433727</v>
      </c>
      <c r="AS57">
        <v>3.7112650177415984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30.522542261306715</v>
      </c>
      <c r="BB57">
        <f t="shared" si="0"/>
        <v>699.68181805703614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9.3405091920362047</v>
      </c>
      <c r="L58">
        <v>461.61860427272711</v>
      </c>
      <c r="M58">
        <v>27.760885837353907</v>
      </c>
      <c r="N58">
        <v>35.765036817184104</v>
      </c>
      <c r="O58">
        <v>0</v>
      </c>
      <c r="P58">
        <v>37.697963869091055</v>
      </c>
      <c r="Q58">
        <v>6.6042276044217294</v>
      </c>
      <c r="R58">
        <v>12.785614310206688</v>
      </c>
      <c r="S58">
        <v>7.9846782889397767</v>
      </c>
      <c r="T58">
        <v>0</v>
      </c>
      <c r="U58">
        <v>21.394195458520279</v>
      </c>
      <c r="V58">
        <v>5.56165865353708</v>
      </c>
      <c r="W58">
        <v>12.191055478979294</v>
      </c>
      <c r="X58">
        <v>30.140074753811827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2.7445643773742439</v>
      </c>
      <c r="AG58">
        <v>13.526985527029845</v>
      </c>
      <c r="AH58">
        <v>0</v>
      </c>
      <c r="AI58">
        <v>0</v>
      </c>
      <c r="AJ58">
        <v>0</v>
      </c>
      <c r="AK58">
        <v>16.341723321227299</v>
      </c>
      <c r="AL58">
        <v>0</v>
      </c>
      <c r="AM58">
        <v>0</v>
      </c>
      <c r="AN58">
        <v>0.61652291014402005</v>
      </c>
      <c r="AO58">
        <v>0</v>
      </c>
      <c r="AP58">
        <v>1.7278036581089542</v>
      </c>
      <c r="AQ58">
        <v>0</v>
      </c>
      <c r="AR58">
        <v>2.7073953742433727</v>
      </c>
      <c r="AS58">
        <v>3.7112650177415984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29.687227965407917</v>
      </c>
      <c r="BB58">
        <f t="shared" si="0"/>
        <v>680.53353675727033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9.3405091920362047</v>
      </c>
      <c r="L59">
        <v>446.63126093050897</v>
      </c>
      <c r="M59">
        <v>27.760885837353907</v>
      </c>
      <c r="N59">
        <v>35.765036817184104</v>
      </c>
      <c r="O59">
        <v>0</v>
      </c>
      <c r="P59">
        <v>37.697963869091055</v>
      </c>
      <c r="Q59">
        <v>6.6042276044217294</v>
      </c>
      <c r="R59">
        <v>12.785614310206688</v>
      </c>
      <c r="S59">
        <v>7.9846782889397767</v>
      </c>
      <c r="T59">
        <v>0</v>
      </c>
      <c r="U59">
        <v>21.394195458520279</v>
      </c>
      <c r="V59">
        <v>5.56165865353708</v>
      </c>
      <c r="W59">
        <v>12.469829356307841</v>
      </c>
      <c r="X59">
        <v>30.140074753811827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2.7445643773742439</v>
      </c>
      <c r="AG59">
        <v>13.526985527029845</v>
      </c>
      <c r="AH59">
        <v>0</v>
      </c>
      <c r="AI59">
        <v>0</v>
      </c>
      <c r="AJ59">
        <v>0</v>
      </c>
      <c r="AK59">
        <v>16.341723321227299</v>
      </c>
      <c r="AL59">
        <v>0</v>
      </c>
      <c r="AM59">
        <v>0</v>
      </c>
      <c r="AN59">
        <v>0.61652291014402005</v>
      </c>
      <c r="AO59">
        <v>0</v>
      </c>
      <c r="AP59">
        <v>0.47121912126904619</v>
      </c>
      <c r="AQ59">
        <v>0</v>
      </c>
      <c r="AR59">
        <v>3.384244137758297</v>
      </c>
      <c r="AS59">
        <v>4.1236279753704856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29.065413578079418</v>
      </c>
      <c r="BB59">
        <f t="shared" si="0"/>
        <v>666.27940886401325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9.3405091920362047</v>
      </c>
      <c r="L60">
        <v>431.64392549228535</v>
      </c>
      <c r="M60">
        <v>27.760885837353907</v>
      </c>
      <c r="N60">
        <v>35.765036817184104</v>
      </c>
      <c r="O60">
        <v>0</v>
      </c>
      <c r="P60">
        <v>37.697963869091055</v>
      </c>
      <c r="Q60">
        <v>6.6042276044217294</v>
      </c>
      <c r="R60">
        <v>12.785614310206688</v>
      </c>
      <c r="S60">
        <v>7.9846782889397767</v>
      </c>
      <c r="T60">
        <v>0</v>
      </c>
      <c r="U60">
        <v>21.394195458520279</v>
      </c>
      <c r="V60">
        <v>5.56165865353708</v>
      </c>
      <c r="W60">
        <v>12.470179731310107</v>
      </c>
      <c r="X60">
        <v>30.140074753811827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2.7445643773742439</v>
      </c>
      <c r="AG60">
        <v>13.526985527029845</v>
      </c>
      <c r="AH60">
        <v>0</v>
      </c>
      <c r="AI60">
        <v>0</v>
      </c>
      <c r="AJ60">
        <v>0</v>
      </c>
      <c r="AK60">
        <v>16.341723321227299</v>
      </c>
      <c r="AL60">
        <v>0</v>
      </c>
      <c r="AM60">
        <v>0</v>
      </c>
      <c r="AN60">
        <v>0.61652291014402005</v>
      </c>
      <c r="AO60">
        <v>0</v>
      </c>
      <c r="AP60">
        <v>0.47121912126904619</v>
      </c>
      <c r="AQ60">
        <v>4.706882945522854</v>
      </c>
      <c r="AR60">
        <v>3.384244137758297</v>
      </c>
      <c r="AS60">
        <v>4.1236279753704856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28.635705309559658</v>
      </c>
      <c r="BB60">
        <f t="shared" si="0"/>
        <v>656.42901501483448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9.3405091920362047</v>
      </c>
      <c r="L61">
        <v>431.64392549228535</v>
      </c>
      <c r="M61">
        <v>27.760885837353907</v>
      </c>
      <c r="N61">
        <v>35.765036817184104</v>
      </c>
      <c r="O61">
        <v>0</v>
      </c>
      <c r="P61">
        <v>37.697963869091055</v>
      </c>
      <c r="Q61">
        <v>6.6042276044217294</v>
      </c>
      <c r="R61">
        <v>12.785614310206688</v>
      </c>
      <c r="S61">
        <v>7.9846782889397767</v>
      </c>
      <c r="T61">
        <v>0</v>
      </c>
      <c r="U61">
        <v>21.394195458520279</v>
      </c>
      <c r="V61">
        <v>5.56165865353708</v>
      </c>
      <c r="W61">
        <v>12.470179731310107</v>
      </c>
      <c r="X61">
        <v>30.140074753811827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2.7445643773742439</v>
      </c>
      <c r="AG61">
        <v>13.526985527029845</v>
      </c>
      <c r="AH61">
        <v>0</v>
      </c>
      <c r="AI61">
        <v>0</v>
      </c>
      <c r="AJ61">
        <v>0</v>
      </c>
      <c r="AK61">
        <v>16.341723321227299</v>
      </c>
      <c r="AL61">
        <v>0</v>
      </c>
      <c r="AM61">
        <v>0</v>
      </c>
      <c r="AN61">
        <v>0.61652291014402005</v>
      </c>
      <c r="AO61">
        <v>0</v>
      </c>
      <c r="AP61">
        <v>0.47121912126904619</v>
      </c>
      <c r="AQ61">
        <v>4.8441670935086618</v>
      </c>
      <c r="AR61">
        <v>3.384244137758297</v>
      </c>
      <c r="AS61">
        <v>4.1236279753704856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28.641443786945466</v>
      </c>
      <c r="BB61">
        <f t="shared" si="0"/>
        <v>656.56056068543444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9.3405091920362047</v>
      </c>
      <c r="L62">
        <v>431.64392549228535</v>
      </c>
      <c r="M62">
        <v>27.760885837353907</v>
      </c>
      <c r="N62">
        <v>35.765036817184104</v>
      </c>
      <c r="O62">
        <v>0</v>
      </c>
      <c r="P62">
        <v>37.697963869091055</v>
      </c>
      <c r="Q62">
        <v>6.6042276044217294</v>
      </c>
      <c r="R62">
        <v>12.785614310206688</v>
      </c>
      <c r="S62">
        <v>7.9846782889397767</v>
      </c>
      <c r="T62">
        <v>0</v>
      </c>
      <c r="U62">
        <v>21.394195458520279</v>
      </c>
      <c r="V62">
        <v>5.56165865353708</v>
      </c>
      <c r="W62">
        <v>12.470179731310107</v>
      </c>
      <c r="X62">
        <v>30.140074753811827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2.7445643773742439</v>
      </c>
      <c r="AG62">
        <v>13.526985527029845</v>
      </c>
      <c r="AH62">
        <v>0</v>
      </c>
      <c r="AI62">
        <v>0</v>
      </c>
      <c r="AJ62">
        <v>0</v>
      </c>
      <c r="AK62">
        <v>16.341723321227299</v>
      </c>
      <c r="AL62">
        <v>0</v>
      </c>
      <c r="AM62">
        <v>0</v>
      </c>
      <c r="AN62">
        <v>0.61652291014402005</v>
      </c>
      <c r="AO62">
        <v>0</v>
      </c>
      <c r="AP62">
        <v>0.47121912126904619</v>
      </c>
      <c r="AQ62">
        <v>9.6883341870173236</v>
      </c>
      <c r="AR62">
        <v>3.384244137758297</v>
      </c>
      <c r="AS62">
        <v>4.1236279753704856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28.843929971454127</v>
      </c>
      <c r="BB62">
        <f t="shared" si="0"/>
        <v>661.20224159443444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9.3405091920362047</v>
      </c>
      <c r="L63">
        <v>401.66928132001493</v>
      </c>
      <c r="M63">
        <v>27.760885837353907</v>
      </c>
      <c r="N63">
        <v>35.765036817184104</v>
      </c>
      <c r="O63">
        <v>0</v>
      </c>
      <c r="P63">
        <v>37.697963869091055</v>
      </c>
      <c r="Q63">
        <v>6.6042276044217294</v>
      </c>
      <c r="R63">
        <v>12.785614310206688</v>
      </c>
      <c r="S63">
        <v>7.9846782889397767</v>
      </c>
      <c r="T63">
        <v>0</v>
      </c>
      <c r="U63">
        <v>21.394195458520279</v>
      </c>
      <c r="V63">
        <v>5.56165865353708</v>
      </c>
      <c r="W63">
        <v>12.470179731310107</v>
      </c>
      <c r="X63">
        <v>27.135485054415678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2.7445643773742439</v>
      </c>
      <c r="AG63">
        <v>13.526985527029845</v>
      </c>
      <c r="AH63">
        <v>0</v>
      </c>
      <c r="AI63">
        <v>0</v>
      </c>
      <c r="AJ63">
        <v>0</v>
      </c>
      <c r="AK63">
        <v>16.341723321227299</v>
      </c>
      <c r="AL63">
        <v>0</v>
      </c>
      <c r="AM63">
        <v>0</v>
      </c>
      <c r="AN63">
        <v>0.61652291014402005</v>
      </c>
      <c r="AO63">
        <v>0</v>
      </c>
      <c r="AP63">
        <v>0.47121912126904619</v>
      </c>
      <c r="AQ63">
        <v>14.532500970152366</v>
      </c>
      <c r="AR63">
        <v>3.384244137758297</v>
      </c>
      <c r="AS63">
        <v>4.1236279753704856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27.667884167153503</v>
      </c>
      <c r="BB63">
        <f t="shared" si="0"/>
        <v>634.24322031020347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9.3405091920362047</v>
      </c>
      <c r="L64">
        <v>441.63647281150986</v>
      </c>
      <c r="M64">
        <v>27.760885837353907</v>
      </c>
      <c r="N64">
        <v>35.765036817184104</v>
      </c>
      <c r="O64">
        <v>0</v>
      </c>
      <c r="P64">
        <v>37.697963869091055</v>
      </c>
      <c r="Q64">
        <v>6.6042276044217294</v>
      </c>
      <c r="R64">
        <v>12.785614310206688</v>
      </c>
      <c r="S64">
        <v>7.9846782889397767</v>
      </c>
      <c r="T64">
        <v>0</v>
      </c>
      <c r="U64">
        <v>21.394195458520279</v>
      </c>
      <c r="V64">
        <v>5.56165865353708</v>
      </c>
      <c r="W64">
        <v>12.470179731310107</v>
      </c>
      <c r="X64">
        <v>23.699996854325445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2.7445643773742439</v>
      </c>
      <c r="AG64">
        <v>13.526985527029845</v>
      </c>
      <c r="AH64">
        <v>0</v>
      </c>
      <c r="AI64">
        <v>0</v>
      </c>
      <c r="AJ64">
        <v>0</v>
      </c>
      <c r="AK64">
        <v>16.341723321227299</v>
      </c>
      <c r="AL64">
        <v>0</v>
      </c>
      <c r="AM64">
        <v>0</v>
      </c>
      <c r="AN64">
        <v>0.61652291014402005</v>
      </c>
      <c r="AO64">
        <v>0</v>
      </c>
      <c r="AP64">
        <v>0.47121912126904619</v>
      </c>
      <c r="AQ64">
        <v>14.532500970152366</v>
      </c>
      <c r="AR64">
        <v>3.384244137758297</v>
      </c>
      <c r="AS64">
        <v>4.1236279753704856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29.194909364734201</v>
      </c>
      <c r="BB64">
        <f t="shared" si="0"/>
        <v>669.24789840402741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9.3405091920362047</v>
      </c>
      <c r="L65">
        <v>441.63647281150986</v>
      </c>
      <c r="M65">
        <v>27.760885837353907</v>
      </c>
      <c r="N65">
        <v>35.765036817184104</v>
      </c>
      <c r="O65">
        <v>0</v>
      </c>
      <c r="P65">
        <v>37.697963869091055</v>
      </c>
      <c r="Q65">
        <v>6.6042276044217294</v>
      </c>
      <c r="R65">
        <v>12.785614310206688</v>
      </c>
      <c r="S65">
        <v>7.9846782889397767</v>
      </c>
      <c r="T65">
        <v>0</v>
      </c>
      <c r="U65">
        <v>21.394195458520279</v>
      </c>
      <c r="V65">
        <v>5.56165865353708</v>
      </c>
      <c r="W65">
        <v>12.470179731310107</v>
      </c>
      <c r="X65">
        <v>23.699996854325445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2.7445643773742439</v>
      </c>
      <c r="AG65">
        <v>13.526985527029845</v>
      </c>
      <c r="AH65">
        <v>0</v>
      </c>
      <c r="AI65">
        <v>0</v>
      </c>
      <c r="AJ65">
        <v>0</v>
      </c>
      <c r="AK65">
        <v>16.341723321227299</v>
      </c>
      <c r="AL65">
        <v>0</v>
      </c>
      <c r="AM65">
        <v>0</v>
      </c>
      <c r="AN65">
        <v>0.61652291014402005</v>
      </c>
      <c r="AO65">
        <v>0</v>
      </c>
      <c r="AP65">
        <v>0.35341426090586514</v>
      </c>
      <c r="AQ65">
        <v>19.376668063661029</v>
      </c>
      <c r="AR65">
        <v>3.384244137758297</v>
      </c>
      <c r="AS65">
        <v>4.1236279753704856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29.392471306079685</v>
      </c>
      <c r="BB65">
        <f t="shared" si="0"/>
        <v>673.77669869582746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9.3405091920362047</v>
      </c>
      <c r="L66">
        <v>441.63647281150986</v>
      </c>
      <c r="M66">
        <v>27.760885837353907</v>
      </c>
      <c r="N66">
        <v>35.765036817184104</v>
      </c>
      <c r="O66">
        <v>0</v>
      </c>
      <c r="P66">
        <v>37.697963869091055</v>
      </c>
      <c r="Q66">
        <v>6.6042276044217294</v>
      </c>
      <c r="R66">
        <v>12.785614310206688</v>
      </c>
      <c r="S66">
        <v>7.9846782889397767</v>
      </c>
      <c r="T66">
        <v>0</v>
      </c>
      <c r="U66">
        <v>21.394195458520279</v>
      </c>
      <c r="V66">
        <v>5.56165865353708</v>
      </c>
      <c r="W66">
        <v>12.470179731310107</v>
      </c>
      <c r="X66">
        <v>23.699996854325445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2.7445643773742439</v>
      </c>
      <c r="AG66">
        <v>13.526985527029845</v>
      </c>
      <c r="AH66">
        <v>0</v>
      </c>
      <c r="AI66">
        <v>0</v>
      </c>
      <c r="AJ66">
        <v>0</v>
      </c>
      <c r="AK66">
        <v>16.341723321227299</v>
      </c>
      <c r="AL66">
        <v>0</v>
      </c>
      <c r="AM66">
        <v>0</v>
      </c>
      <c r="AN66">
        <v>0.61652291014402005</v>
      </c>
      <c r="AO66">
        <v>0</v>
      </c>
      <c r="AP66">
        <v>0.58902398163222713</v>
      </c>
      <c r="AQ66">
        <v>19.376668063661029</v>
      </c>
      <c r="AR66">
        <v>3.384244137758297</v>
      </c>
      <c r="AS66">
        <v>4.1236279753704856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29.402319792406043</v>
      </c>
      <c r="BB66">
        <f t="shared" si="0"/>
        <v>674.00245993022736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9.3405091920362047</v>
      </c>
      <c r="L67">
        <v>481.60219986839172</v>
      </c>
      <c r="M67">
        <v>27.760885837353907</v>
      </c>
      <c r="N67">
        <v>35.765036817184104</v>
      </c>
      <c r="O67">
        <v>0</v>
      </c>
      <c r="P67">
        <v>37.697963869091055</v>
      </c>
      <c r="Q67">
        <v>6.6042276044217294</v>
      </c>
      <c r="R67">
        <v>12.785614310206688</v>
      </c>
      <c r="S67">
        <v>7.9846782889397767</v>
      </c>
      <c r="T67">
        <v>0</v>
      </c>
      <c r="U67">
        <v>21.394195458520279</v>
      </c>
      <c r="V67">
        <v>5.56165865353708</v>
      </c>
      <c r="W67">
        <v>12.470179731310107</v>
      </c>
      <c r="X67">
        <v>25.971908380848372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2.7445643773742439</v>
      </c>
      <c r="AG67">
        <v>13.526985527029845</v>
      </c>
      <c r="AH67">
        <v>0.88003002452515133</v>
      </c>
      <c r="AI67">
        <v>0</v>
      </c>
      <c r="AJ67">
        <v>0</v>
      </c>
      <c r="AK67">
        <v>16.341723321227299</v>
      </c>
      <c r="AL67">
        <v>0</v>
      </c>
      <c r="AM67">
        <v>0</v>
      </c>
      <c r="AN67">
        <v>0.61652291014402005</v>
      </c>
      <c r="AO67">
        <v>0</v>
      </c>
      <c r="AP67">
        <v>0.47121912126904619</v>
      </c>
      <c r="AQ67">
        <v>19.376668063661029</v>
      </c>
      <c r="AR67">
        <v>3.384244137758297</v>
      </c>
      <c r="AS67">
        <v>4.1236279753704856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31.199714097054351</v>
      </c>
      <c r="BB67">
        <f t="shared" si="0"/>
        <v>715.20492937314589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9.3405091920362047</v>
      </c>
      <c r="L68">
        <v>481.60219986839172</v>
      </c>
      <c r="M68">
        <v>27.760885837353907</v>
      </c>
      <c r="N68">
        <v>35.765036817184104</v>
      </c>
      <c r="O68">
        <v>0</v>
      </c>
      <c r="P68">
        <v>37.697963869091055</v>
      </c>
      <c r="Q68">
        <v>6.6042276044217294</v>
      </c>
      <c r="R68">
        <v>12.785614310206688</v>
      </c>
      <c r="S68">
        <v>7.9846782889397767</v>
      </c>
      <c r="T68">
        <v>0</v>
      </c>
      <c r="U68">
        <v>21.394195458520279</v>
      </c>
      <c r="V68">
        <v>5.56165865353708</v>
      </c>
      <c r="W68">
        <v>12.470179731310107</v>
      </c>
      <c r="X68">
        <v>29.123267479511327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0.8195153412648718</v>
      </c>
      <c r="AE68">
        <v>0</v>
      </c>
      <c r="AF68">
        <v>2.7445643773742439</v>
      </c>
      <c r="AG68">
        <v>13.526985527029845</v>
      </c>
      <c r="AH68">
        <v>6.1602111125026102</v>
      </c>
      <c r="AI68">
        <v>0</v>
      </c>
      <c r="AJ68">
        <v>0</v>
      </c>
      <c r="AK68">
        <v>16.341723321227299</v>
      </c>
      <c r="AL68">
        <v>0</v>
      </c>
      <c r="AM68">
        <v>0</v>
      </c>
      <c r="AN68">
        <v>0.61652291014402005</v>
      </c>
      <c r="AO68">
        <v>0</v>
      </c>
      <c r="AP68">
        <v>0.35341426090586514</v>
      </c>
      <c r="AQ68">
        <v>19.376668063661029</v>
      </c>
      <c r="AR68">
        <v>3.384244137758297</v>
      </c>
      <c r="AS68">
        <v>4.1236279753704856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31.581483974957614</v>
      </c>
      <c r="BB68">
        <f t="shared" ref="BB68:BB99" si="1">SUM(B68:AZ68)-BA68</f>
        <v>723.95641016278466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9.3405091920362047</v>
      </c>
      <c r="L69">
        <v>531.560471054343</v>
      </c>
      <c r="M69">
        <v>27.760885837353907</v>
      </c>
      <c r="N69">
        <v>35.765036817184104</v>
      </c>
      <c r="O69">
        <v>0</v>
      </c>
      <c r="P69">
        <v>37.697963869091055</v>
      </c>
      <c r="Q69">
        <v>6.6042276044217294</v>
      </c>
      <c r="R69">
        <v>12.785614310206688</v>
      </c>
      <c r="S69">
        <v>7.9846782889397767</v>
      </c>
      <c r="T69">
        <v>0</v>
      </c>
      <c r="U69">
        <v>21.394195458520279</v>
      </c>
      <c r="V69">
        <v>5.56165865353708</v>
      </c>
      <c r="W69">
        <v>12.470179731310107</v>
      </c>
      <c r="X69">
        <v>30.140074753811827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2.6224486537257357</v>
      </c>
      <c r="AE69">
        <v>0</v>
      </c>
      <c r="AF69">
        <v>2.7445643773742439</v>
      </c>
      <c r="AG69">
        <v>13.526985527029845</v>
      </c>
      <c r="AH69">
        <v>14.491163098518054</v>
      </c>
      <c r="AI69">
        <v>0</v>
      </c>
      <c r="AJ69">
        <v>0</v>
      </c>
      <c r="AK69">
        <v>16.341723321227299</v>
      </c>
      <c r="AL69">
        <v>0</v>
      </c>
      <c r="AM69">
        <v>0</v>
      </c>
      <c r="AN69">
        <v>0.61652291014402005</v>
      </c>
      <c r="AO69">
        <v>0</v>
      </c>
      <c r="AP69">
        <v>0.35341426090586514</v>
      </c>
      <c r="AQ69">
        <v>19.376668063661029</v>
      </c>
      <c r="AR69">
        <v>3.384244137758297</v>
      </c>
      <c r="AS69">
        <v>4.1236279753704856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34.135838660072459</v>
      </c>
      <c r="BB69">
        <f t="shared" si="1"/>
        <v>782.51101923639806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9.3405091920362047</v>
      </c>
      <c r="L70">
        <v>579.01084081896761</v>
      </c>
      <c r="M70">
        <v>27.760885837353907</v>
      </c>
      <c r="N70">
        <v>35.765036817184104</v>
      </c>
      <c r="O70">
        <v>0</v>
      </c>
      <c r="P70">
        <v>37.697963869091055</v>
      </c>
      <c r="Q70">
        <v>6.6042276044217294</v>
      </c>
      <c r="R70">
        <v>12.785614310206688</v>
      </c>
      <c r="S70">
        <v>7.9846782889397767</v>
      </c>
      <c r="T70">
        <v>0</v>
      </c>
      <c r="U70">
        <v>21.394195458520279</v>
      </c>
      <c r="V70">
        <v>5.56165865353708</v>
      </c>
      <c r="W70">
        <v>12.470179731310107</v>
      </c>
      <c r="X70">
        <v>30.140074753811827</v>
      </c>
      <c r="Y70">
        <v>0</v>
      </c>
      <c r="Z70">
        <v>0</v>
      </c>
      <c r="AA70">
        <v>0</v>
      </c>
      <c r="AB70">
        <v>1.2419163838447089</v>
      </c>
      <c r="AC70">
        <v>3.0037165996660402</v>
      </c>
      <c r="AD70">
        <v>2.6634245460237946</v>
      </c>
      <c r="AE70">
        <v>5.0956998490920471</v>
      </c>
      <c r="AF70">
        <v>2.7445643773742439</v>
      </c>
      <c r="AG70">
        <v>13.526985527029845</v>
      </c>
      <c r="AH70">
        <v>19.06731991598831</v>
      </c>
      <c r="AI70">
        <v>0</v>
      </c>
      <c r="AJ70">
        <v>0</v>
      </c>
      <c r="AK70">
        <v>16.341723321227299</v>
      </c>
      <c r="AL70">
        <v>0</v>
      </c>
      <c r="AM70">
        <v>0</v>
      </c>
      <c r="AN70">
        <v>0.61652291014402005</v>
      </c>
      <c r="AO70">
        <v>0</v>
      </c>
      <c r="AP70">
        <v>0.35341426090586514</v>
      </c>
      <c r="AQ70">
        <v>19.376668063661029</v>
      </c>
      <c r="AR70">
        <v>3.384244137758297</v>
      </c>
      <c r="AS70">
        <v>4.1236279753704856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36.702727975904857</v>
      </c>
      <c r="BB70">
        <f t="shared" si="1"/>
        <v>841.35296522756119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9.3405091920362047</v>
      </c>
      <c r="L71">
        <v>579.01084081896761</v>
      </c>
      <c r="M71">
        <v>27.760885837353907</v>
      </c>
      <c r="N71">
        <v>35.765036817184104</v>
      </c>
      <c r="O71">
        <v>0</v>
      </c>
      <c r="P71">
        <v>37.697963869091055</v>
      </c>
      <c r="Q71">
        <v>6.6042276044217294</v>
      </c>
      <c r="R71">
        <v>12.785614310206688</v>
      </c>
      <c r="S71">
        <v>7.9846782889397767</v>
      </c>
      <c r="T71">
        <v>0</v>
      </c>
      <c r="U71">
        <v>21.394195458520279</v>
      </c>
      <c r="V71">
        <v>5.56165865353708</v>
      </c>
      <c r="W71">
        <v>12.191055478979294</v>
      </c>
      <c r="X71">
        <v>30.140074753811827</v>
      </c>
      <c r="Y71">
        <v>0</v>
      </c>
      <c r="Z71">
        <v>0.33719823836359836</v>
      </c>
      <c r="AA71">
        <v>1.1624143548319763</v>
      </c>
      <c r="AB71">
        <v>4.056926521603005</v>
      </c>
      <c r="AC71">
        <v>3.0037165996660402</v>
      </c>
      <c r="AD71">
        <v>5.654654978083907</v>
      </c>
      <c r="AE71">
        <v>10.191399698184094</v>
      </c>
      <c r="AF71">
        <v>5.4891284412439987</v>
      </c>
      <c r="AG71">
        <v>13.526985527029845</v>
      </c>
      <c r="AH71">
        <v>21.73674464777708</v>
      </c>
      <c r="AI71">
        <v>0</v>
      </c>
      <c r="AJ71">
        <v>0</v>
      </c>
      <c r="AK71">
        <v>16.341723321227299</v>
      </c>
      <c r="AL71">
        <v>0</v>
      </c>
      <c r="AM71">
        <v>0</v>
      </c>
      <c r="AN71">
        <v>0.61652291014402005</v>
      </c>
      <c r="AO71">
        <v>0</v>
      </c>
      <c r="AP71">
        <v>0.35341426090586514</v>
      </c>
      <c r="AQ71">
        <v>19.376668063661029</v>
      </c>
      <c r="AR71">
        <v>8.460610344395743</v>
      </c>
      <c r="AS71">
        <v>7.4225303556668747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37.785836456655808</v>
      </c>
      <c r="BB71">
        <f t="shared" si="1"/>
        <v>866.18154288917799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9.3405091920362047</v>
      </c>
      <c r="L72">
        <v>579.01084081896761</v>
      </c>
      <c r="M72">
        <v>27.760885837353907</v>
      </c>
      <c r="N72">
        <v>35.765036817184104</v>
      </c>
      <c r="O72">
        <v>0</v>
      </c>
      <c r="P72">
        <v>37.697963869091055</v>
      </c>
      <c r="Q72">
        <v>6.6042276044217294</v>
      </c>
      <c r="R72">
        <v>12.785614310206688</v>
      </c>
      <c r="S72">
        <v>7.9846782889397767</v>
      </c>
      <c r="T72">
        <v>0</v>
      </c>
      <c r="U72">
        <v>21.394195458520279</v>
      </c>
      <c r="V72">
        <v>5.56165865353708</v>
      </c>
      <c r="W72">
        <v>12.191055478979294</v>
      </c>
      <c r="X72">
        <v>30.140074753811827</v>
      </c>
      <c r="Y72">
        <v>0</v>
      </c>
      <c r="Z72">
        <v>2.1917885493633893</v>
      </c>
      <c r="AA72">
        <v>5.448816988102692</v>
      </c>
      <c r="AB72">
        <v>4.056926521603005</v>
      </c>
      <c r="AC72">
        <v>6.0133616176163631</v>
      </c>
      <c r="AD72">
        <v>8.4819824671258601</v>
      </c>
      <c r="AE72">
        <v>10.191399698184094</v>
      </c>
      <c r="AF72">
        <v>8.233692818618243</v>
      </c>
      <c r="AG72">
        <v>13.526985527029845</v>
      </c>
      <c r="AH72">
        <v>28.982326197036109</v>
      </c>
      <c r="AI72">
        <v>1.5804240780630348</v>
      </c>
      <c r="AJ72">
        <v>0</v>
      </c>
      <c r="AK72">
        <v>16.341723321227299</v>
      </c>
      <c r="AL72">
        <v>0</v>
      </c>
      <c r="AM72">
        <v>1.2396505151325401</v>
      </c>
      <c r="AN72">
        <v>0.61652291014402005</v>
      </c>
      <c r="AO72">
        <v>0</v>
      </c>
      <c r="AP72">
        <v>0.35341426090586514</v>
      </c>
      <c r="AQ72">
        <v>19.376668063661029</v>
      </c>
      <c r="AR72">
        <v>8.460610344395743</v>
      </c>
      <c r="AS72">
        <v>7.4225303556668747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38.82198263024744</v>
      </c>
      <c r="BB72">
        <f t="shared" si="1"/>
        <v>889.93358268667782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9.3405091920362047</v>
      </c>
      <c r="L73">
        <v>579.01084081896761</v>
      </c>
      <c r="M73">
        <v>27.760885837353907</v>
      </c>
      <c r="N73">
        <v>35.765036817184104</v>
      </c>
      <c r="O73">
        <v>0</v>
      </c>
      <c r="P73">
        <v>37.697963869091055</v>
      </c>
      <c r="Q73">
        <v>6.6042276044217294</v>
      </c>
      <c r="R73">
        <v>12.785614310206688</v>
      </c>
      <c r="S73">
        <v>7.9846782889397767</v>
      </c>
      <c r="T73">
        <v>0</v>
      </c>
      <c r="U73">
        <v>21.394195458520279</v>
      </c>
      <c r="V73">
        <v>5.56165865353708</v>
      </c>
      <c r="W73">
        <v>12.191055478979294</v>
      </c>
      <c r="X73">
        <v>30.140074753811827</v>
      </c>
      <c r="Y73">
        <v>0</v>
      </c>
      <c r="Z73">
        <v>4.0180541314965561</v>
      </c>
      <c r="AA73">
        <v>8.6134900459194306</v>
      </c>
      <c r="AB73">
        <v>8.1800884549154667</v>
      </c>
      <c r="AC73">
        <v>6.0074331993320804</v>
      </c>
      <c r="AD73">
        <v>8.4819824671258601</v>
      </c>
      <c r="AE73">
        <v>15.326909558129827</v>
      </c>
      <c r="AF73">
        <v>9.2400331321227291</v>
      </c>
      <c r="AG73">
        <v>13.526985527029845</v>
      </c>
      <c r="AH73">
        <v>41.068073665205588</v>
      </c>
      <c r="AI73">
        <v>5.1363787230223332</v>
      </c>
      <c r="AJ73">
        <v>0</v>
      </c>
      <c r="AK73">
        <v>16.341723321227299</v>
      </c>
      <c r="AL73">
        <v>0</v>
      </c>
      <c r="AM73">
        <v>4.9090159022124809</v>
      </c>
      <c r="AN73">
        <v>0.61652291014402005</v>
      </c>
      <c r="AO73">
        <v>0</v>
      </c>
      <c r="AP73">
        <v>0.35341426090586514</v>
      </c>
      <c r="AQ73">
        <v>19.376668063661029</v>
      </c>
      <c r="AR73">
        <v>3.384244137758297</v>
      </c>
      <c r="AS73">
        <v>7.4225303556668747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40.054444077647027</v>
      </c>
      <c r="BB73">
        <f t="shared" si="1"/>
        <v>918.1858448612777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9.3405091920362047</v>
      </c>
      <c r="L74">
        <v>579.01084081896761</v>
      </c>
      <c r="M74">
        <v>27.760885837353907</v>
      </c>
      <c r="N74">
        <v>35.765036817184104</v>
      </c>
      <c r="O74">
        <v>0</v>
      </c>
      <c r="P74">
        <v>37.697963869091055</v>
      </c>
      <c r="Q74">
        <v>6.6042276044217294</v>
      </c>
      <c r="R74">
        <v>12.785614310206688</v>
      </c>
      <c r="S74">
        <v>7.9846782889397767</v>
      </c>
      <c r="T74">
        <v>0</v>
      </c>
      <c r="U74">
        <v>21.394195458520279</v>
      </c>
      <c r="V74">
        <v>5.56165865353708</v>
      </c>
      <c r="W74">
        <v>12.191055478979294</v>
      </c>
      <c r="X74">
        <v>30.140074753811827</v>
      </c>
      <c r="Y74">
        <v>0</v>
      </c>
      <c r="Z74">
        <v>4.0180541314965561</v>
      </c>
      <c r="AA74">
        <v>8.6134900459194306</v>
      </c>
      <c r="AB74">
        <v>8.1800884549154667</v>
      </c>
      <c r="AC74">
        <v>9.0111497989981206</v>
      </c>
      <c r="AD74">
        <v>8.4819824671258601</v>
      </c>
      <c r="AE74">
        <v>15.339648711542473</v>
      </c>
      <c r="AF74">
        <v>9.2400331321227291</v>
      </c>
      <c r="AG74">
        <v>13.526985527029845</v>
      </c>
      <c r="AH74">
        <v>43.47348929555416</v>
      </c>
      <c r="AI74">
        <v>5.1363787230223332</v>
      </c>
      <c r="AJ74">
        <v>0</v>
      </c>
      <c r="AK74">
        <v>16.341723321227299</v>
      </c>
      <c r="AL74">
        <v>0</v>
      </c>
      <c r="AM74">
        <v>4.9090159022124809</v>
      </c>
      <c r="AN74">
        <v>0.61652291014402005</v>
      </c>
      <c r="AO74">
        <v>0</v>
      </c>
      <c r="AP74">
        <v>0.35341426090586514</v>
      </c>
      <c r="AQ74">
        <v>19.376668063661029</v>
      </c>
      <c r="AR74">
        <v>3.384244137758297</v>
      </c>
      <c r="AS74">
        <v>7.4225303556668747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40.281078301474288</v>
      </c>
      <c r="BB74">
        <f t="shared" si="1"/>
        <v>923.38108202087767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9.3405091920362047</v>
      </c>
      <c r="L75">
        <v>579.01084081896761</v>
      </c>
      <c r="M75">
        <v>27.760885837353907</v>
      </c>
      <c r="N75">
        <v>35.765036817184104</v>
      </c>
      <c r="O75">
        <v>0</v>
      </c>
      <c r="P75">
        <v>37.694762615365768</v>
      </c>
      <c r="Q75">
        <v>6.6042276044217294</v>
      </c>
      <c r="R75">
        <v>12.785614310206688</v>
      </c>
      <c r="S75">
        <v>7.9846782889397767</v>
      </c>
      <c r="T75">
        <v>0</v>
      </c>
      <c r="U75">
        <v>21.394195458520279</v>
      </c>
      <c r="V75">
        <v>5.56165865353708</v>
      </c>
      <c r="W75">
        <v>12.450315806149732</v>
      </c>
      <c r="X75">
        <v>30.140074753811827</v>
      </c>
      <c r="Y75">
        <v>0</v>
      </c>
      <c r="Z75">
        <v>4.0180541314965561</v>
      </c>
      <c r="AA75">
        <v>8.6134900459194306</v>
      </c>
      <c r="AB75">
        <v>8.1800884549154667</v>
      </c>
      <c r="AC75">
        <v>9.0111497989981206</v>
      </c>
      <c r="AD75">
        <v>8.4819824671258601</v>
      </c>
      <c r="AE75">
        <v>15.339648711542473</v>
      </c>
      <c r="AF75">
        <v>9.2400331321227291</v>
      </c>
      <c r="AG75">
        <v>13.526985527029845</v>
      </c>
      <c r="AH75">
        <v>43.47348929555416</v>
      </c>
      <c r="AI75">
        <v>5.1363787230223332</v>
      </c>
      <c r="AJ75">
        <v>0</v>
      </c>
      <c r="AK75">
        <v>16.341723321227299</v>
      </c>
      <c r="AL75">
        <v>0</v>
      </c>
      <c r="AM75">
        <v>4.9090159022124809</v>
      </c>
      <c r="AN75">
        <v>0.61652291014402005</v>
      </c>
      <c r="AO75">
        <v>0</v>
      </c>
      <c r="AP75">
        <v>0.47121912126904619</v>
      </c>
      <c r="AQ75">
        <v>19.376668063661029</v>
      </c>
      <c r="AR75">
        <v>3.384244137758297</v>
      </c>
      <c r="AS75">
        <v>3.2164297887706117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40.120890810211215</v>
      </c>
      <c r="BB75">
        <f t="shared" si="1"/>
        <v>919.70903287905298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9.3405091920362047</v>
      </c>
      <c r="L76">
        <v>579.01084081896761</v>
      </c>
      <c r="M76">
        <v>27.760885837353907</v>
      </c>
      <c r="N76">
        <v>35.765036817184104</v>
      </c>
      <c r="O76">
        <v>0</v>
      </c>
      <c r="P76">
        <v>37.601277502286301</v>
      </c>
      <c r="Q76">
        <v>6.6042276044217294</v>
      </c>
      <c r="R76">
        <v>12.785614310206688</v>
      </c>
      <c r="S76">
        <v>7.9846782889397767</v>
      </c>
      <c r="T76">
        <v>0</v>
      </c>
      <c r="U76">
        <v>21.394195458520279</v>
      </c>
      <c r="V76">
        <v>5.56165865353708</v>
      </c>
      <c r="W76">
        <v>12.470179731310107</v>
      </c>
      <c r="X76">
        <v>30.140074753811827</v>
      </c>
      <c r="Y76">
        <v>0</v>
      </c>
      <c r="Z76">
        <v>4.0180541314965561</v>
      </c>
      <c r="AA76">
        <v>8.6134900459194306</v>
      </c>
      <c r="AB76">
        <v>8.1800884549154667</v>
      </c>
      <c r="AC76">
        <v>9.0111497989981206</v>
      </c>
      <c r="AD76">
        <v>8.4819824671258601</v>
      </c>
      <c r="AE76">
        <v>15.339648711542473</v>
      </c>
      <c r="AF76">
        <v>9.2400331321227291</v>
      </c>
      <c r="AG76">
        <v>13.526985527029845</v>
      </c>
      <c r="AH76">
        <v>41.068073665205588</v>
      </c>
      <c r="AI76">
        <v>5.1363787230223332</v>
      </c>
      <c r="AJ76">
        <v>0</v>
      </c>
      <c r="AK76">
        <v>16.341723321227299</v>
      </c>
      <c r="AL76">
        <v>0</v>
      </c>
      <c r="AM76">
        <v>4.9090159022124809</v>
      </c>
      <c r="AN76">
        <v>0.61652291014402005</v>
      </c>
      <c r="AO76">
        <v>0</v>
      </c>
      <c r="AP76">
        <v>0.47121912126904619</v>
      </c>
      <c r="AQ76">
        <v>19.376668063661029</v>
      </c>
      <c r="AR76">
        <v>3.384244137758297</v>
      </c>
      <c r="AS76">
        <v>3.2164297887706117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40.01726707120762</v>
      </c>
      <c r="BB76">
        <f t="shared" si="1"/>
        <v>917.33361979978883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9.3405091920362047</v>
      </c>
      <c r="L77">
        <v>579.01084081896761</v>
      </c>
      <c r="M77">
        <v>27.760885837353907</v>
      </c>
      <c r="N77">
        <v>35.765036817184104</v>
      </c>
      <c r="O77">
        <v>0</v>
      </c>
      <c r="P77">
        <v>36.930121035710236</v>
      </c>
      <c r="Q77">
        <v>6.6042276044217294</v>
      </c>
      <c r="R77">
        <v>12.785614310206688</v>
      </c>
      <c r="S77">
        <v>7.9846782889397767</v>
      </c>
      <c r="T77">
        <v>0</v>
      </c>
      <c r="U77">
        <v>21.394195458520279</v>
      </c>
      <c r="V77">
        <v>5.56165865353708</v>
      </c>
      <c r="W77">
        <v>12.470179731310107</v>
      </c>
      <c r="X77">
        <v>30.140074753811827</v>
      </c>
      <c r="Y77">
        <v>0</v>
      </c>
      <c r="Z77">
        <v>4.0180541314965561</v>
      </c>
      <c r="AA77">
        <v>8.6134900459194306</v>
      </c>
      <c r="AB77">
        <v>8.1800884549154667</v>
      </c>
      <c r="AC77">
        <v>9.0111497989981206</v>
      </c>
      <c r="AD77">
        <v>8.4819824671258601</v>
      </c>
      <c r="AE77">
        <v>15.339648711542473</v>
      </c>
      <c r="AF77">
        <v>9.2400331321227291</v>
      </c>
      <c r="AG77">
        <v>13.526985527029845</v>
      </c>
      <c r="AH77">
        <v>36.227907746295138</v>
      </c>
      <c r="AI77">
        <v>5.1363787230223332</v>
      </c>
      <c r="AJ77">
        <v>0</v>
      </c>
      <c r="AK77">
        <v>16.341723321227299</v>
      </c>
      <c r="AL77">
        <v>0</v>
      </c>
      <c r="AM77">
        <v>4.9090159022124809</v>
      </c>
      <c r="AN77">
        <v>0.61652291014402005</v>
      </c>
      <c r="AO77">
        <v>0</v>
      </c>
      <c r="AP77">
        <v>1.7278036581089542</v>
      </c>
      <c r="AQ77">
        <v>19.376668063661029</v>
      </c>
      <c r="AR77">
        <v>3.384244137758297</v>
      </c>
      <c r="AS77">
        <v>3.2164297887706117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39.839419029134191</v>
      </c>
      <c r="BB77">
        <f t="shared" si="1"/>
        <v>913.25672999321569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9.3405091920362047</v>
      </c>
      <c r="L78">
        <v>579.01084081896761</v>
      </c>
      <c r="M78">
        <v>27.760885837353907</v>
      </c>
      <c r="N78">
        <v>35.765036817184104</v>
      </c>
      <c r="O78">
        <v>0</v>
      </c>
      <c r="P78">
        <v>36.930121035710236</v>
      </c>
      <c r="Q78">
        <v>6.6042276044217294</v>
      </c>
      <c r="R78">
        <v>12.785614310206688</v>
      </c>
      <c r="S78">
        <v>7.9846782889397767</v>
      </c>
      <c r="T78">
        <v>0</v>
      </c>
      <c r="U78">
        <v>21.394195458520279</v>
      </c>
      <c r="V78">
        <v>5.56165865353708</v>
      </c>
      <c r="W78">
        <v>12.470179731310107</v>
      </c>
      <c r="X78">
        <v>30.140074753811827</v>
      </c>
      <c r="Y78">
        <v>0</v>
      </c>
      <c r="Z78">
        <v>4.0180541314965561</v>
      </c>
      <c r="AA78">
        <v>5.448816988102692</v>
      </c>
      <c r="AB78">
        <v>8.1800884549154667</v>
      </c>
      <c r="AC78">
        <v>6.0133616176163631</v>
      </c>
      <c r="AD78">
        <v>8.4819824671258601</v>
      </c>
      <c r="AE78">
        <v>15.339648711542473</v>
      </c>
      <c r="AF78">
        <v>9.2400331321227291</v>
      </c>
      <c r="AG78">
        <v>13.526985527029845</v>
      </c>
      <c r="AH78">
        <v>28.982326197036109</v>
      </c>
      <c r="AI78">
        <v>5.1363787230223332</v>
      </c>
      <c r="AJ78">
        <v>0</v>
      </c>
      <c r="AK78">
        <v>16.341723321227299</v>
      </c>
      <c r="AL78">
        <v>0</v>
      </c>
      <c r="AM78">
        <v>4.9090159022124809</v>
      </c>
      <c r="AN78">
        <v>0.61652291014402005</v>
      </c>
      <c r="AO78">
        <v>0</v>
      </c>
      <c r="AP78">
        <v>1.7278036581089542</v>
      </c>
      <c r="AQ78">
        <v>19.376668063661029</v>
      </c>
      <c r="AR78">
        <v>3.384244137758297</v>
      </c>
      <c r="AS78">
        <v>3.2164297887706117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39.278962840576668</v>
      </c>
      <c r="BB78">
        <f t="shared" si="1"/>
        <v>900.40914339331573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9.3405091920362047</v>
      </c>
      <c r="L79">
        <v>579.01084081896761</v>
      </c>
      <c r="M79">
        <v>27.760885837353907</v>
      </c>
      <c r="N79">
        <v>35.765036817184104</v>
      </c>
      <c r="O79">
        <v>0</v>
      </c>
      <c r="P79">
        <v>36.930121035710236</v>
      </c>
      <c r="Q79">
        <v>6.6042276044217294</v>
      </c>
      <c r="R79">
        <v>12.785614310206688</v>
      </c>
      <c r="S79">
        <v>7.9846782889397767</v>
      </c>
      <c r="T79">
        <v>0</v>
      </c>
      <c r="U79">
        <v>21.394195458520279</v>
      </c>
      <c r="V79">
        <v>5.56165865353708</v>
      </c>
      <c r="W79">
        <v>12.470179731310107</v>
      </c>
      <c r="X79">
        <v>30.140074753811827</v>
      </c>
      <c r="Y79">
        <v>0</v>
      </c>
      <c r="Z79">
        <v>2.1917885493633893</v>
      </c>
      <c r="AA79">
        <v>3.5356769292423293</v>
      </c>
      <c r="AB79">
        <v>8.1552502144646226</v>
      </c>
      <c r="AC79">
        <v>3.0037165996660402</v>
      </c>
      <c r="AD79">
        <v>8.4819824671258601</v>
      </c>
      <c r="AE79">
        <v>15.339648711542473</v>
      </c>
      <c r="AF79">
        <v>8.233692818618243</v>
      </c>
      <c r="AG79">
        <v>13.526985527029845</v>
      </c>
      <c r="AH79">
        <v>21.73674464777708</v>
      </c>
      <c r="AI79">
        <v>1.5804240780630348</v>
      </c>
      <c r="AJ79">
        <v>0</v>
      </c>
      <c r="AK79">
        <v>16.341723321227299</v>
      </c>
      <c r="AL79">
        <v>0</v>
      </c>
      <c r="AM79">
        <v>1.2396505151325401</v>
      </c>
      <c r="AN79">
        <v>0.61652291014402005</v>
      </c>
      <c r="AO79">
        <v>0</v>
      </c>
      <c r="AP79">
        <v>1.7278036581089542</v>
      </c>
      <c r="AQ79">
        <v>19.376668063661029</v>
      </c>
      <c r="AR79">
        <v>3.384244137758297</v>
      </c>
      <c r="AS79">
        <v>3.2164297887706117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38.348865573379207</v>
      </c>
      <c r="BB79">
        <f t="shared" si="1"/>
        <v>879.08810986631602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9.3405091920362047</v>
      </c>
      <c r="L80">
        <v>579.01084081896761</v>
      </c>
      <c r="M80">
        <v>27.760885837353907</v>
      </c>
      <c r="N80">
        <v>35.765036817184104</v>
      </c>
      <c r="O80">
        <v>0</v>
      </c>
      <c r="P80">
        <v>36.930121035710236</v>
      </c>
      <c r="Q80">
        <v>6.6042276044217294</v>
      </c>
      <c r="R80">
        <v>12.785614310206688</v>
      </c>
      <c r="S80">
        <v>7.9846782889397767</v>
      </c>
      <c r="T80">
        <v>0</v>
      </c>
      <c r="U80">
        <v>21.394195458520279</v>
      </c>
      <c r="V80">
        <v>5.56165865353708</v>
      </c>
      <c r="W80">
        <v>12.470179731310107</v>
      </c>
      <c r="X80">
        <v>30.140074753811827</v>
      </c>
      <c r="Y80">
        <v>0</v>
      </c>
      <c r="Z80">
        <v>2.0090270657482781</v>
      </c>
      <c r="AA80">
        <v>1.1624143548319763</v>
      </c>
      <c r="AB80">
        <v>8.1552502144646226</v>
      </c>
      <c r="AC80">
        <v>0</v>
      </c>
      <c r="AD80">
        <v>5.654654978083907</v>
      </c>
      <c r="AE80">
        <v>15.339648711542473</v>
      </c>
      <c r="AF80">
        <v>8.233692818618243</v>
      </c>
      <c r="AG80">
        <v>13.526985527029845</v>
      </c>
      <c r="AH80">
        <v>14.491163098518054</v>
      </c>
      <c r="AI80">
        <v>0</v>
      </c>
      <c r="AJ80">
        <v>0</v>
      </c>
      <c r="AK80">
        <v>16.341723321227299</v>
      </c>
      <c r="AL80">
        <v>0</v>
      </c>
      <c r="AM80">
        <v>0</v>
      </c>
      <c r="AN80">
        <v>0.61652291014402005</v>
      </c>
      <c r="AO80">
        <v>0</v>
      </c>
      <c r="AP80">
        <v>1.7278036581089542</v>
      </c>
      <c r="AQ80">
        <v>19.376668063661029</v>
      </c>
      <c r="AR80">
        <v>3.384244137758297</v>
      </c>
      <c r="AS80">
        <v>3.2164297887706117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37.577541698091146</v>
      </c>
      <c r="BB80">
        <f t="shared" si="1"/>
        <v>861.40670945241595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9.3404316554586657</v>
      </c>
      <c r="L81">
        <v>579.01223721713745</v>
      </c>
      <c r="M81">
        <v>27.760885837353907</v>
      </c>
      <c r="N81">
        <v>35.765036817184104</v>
      </c>
      <c r="O81">
        <v>0</v>
      </c>
      <c r="P81">
        <v>35.690293212035954</v>
      </c>
      <c r="Q81">
        <v>6.6042276044217294</v>
      </c>
      <c r="R81">
        <v>12.785614310206688</v>
      </c>
      <c r="S81">
        <v>7.9846782889397767</v>
      </c>
      <c r="T81">
        <v>0</v>
      </c>
      <c r="U81">
        <v>21.394195458520279</v>
      </c>
      <c r="V81">
        <v>5.56165865353708</v>
      </c>
      <c r="W81">
        <v>12.470179731310107</v>
      </c>
      <c r="X81">
        <v>30.140074753811827</v>
      </c>
      <c r="Y81">
        <v>0</v>
      </c>
      <c r="Z81">
        <v>2.0090270657482781</v>
      </c>
      <c r="AA81">
        <v>0</v>
      </c>
      <c r="AB81">
        <v>4.056926521603005</v>
      </c>
      <c r="AC81">
        <v>0</v>
      </c>
      <c r="AD81">
        <v>2.6634245460237946</v>
      </c>
      <c r="AE81">
        <v>9.5544370214986429</v>
      </c>
      <c r="AF81">
        <v>8.233692818618243</v>
      </c>
      <c r="AG81">
        <v>13.526985527029845</v>
      </c>
      <c r="AH81">
        <v>6.0135393894802753</v>
      </c>
      <c r="AI81">
        <v>0</v>
      </c>
      <c r="AJ81">
        <v>0</v>
      </c>
      <c r="AK81">
        <v>16.341723321227299</v>
      </c>
      <c r="AL81">
        <v>0</v>
      </c>
      <c r="AM81">
        <v>0</v>
      </c>
      <c r="AN81">
        <v>0.61652291014402005</v>
      </c>
      <c r="AO81">
        <v>0</v>
      </c>
      <c r="AP81">
        <v>0.35341426090586514</v>
      </c>
      <c r="AQ81">
        <v>19.376668063661029</v>
      </c>
      <c r="AR81">
        <v>6.768488275516594</v>
      </c>
      <c r="AS81">
        <v>4.1236279753704856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36.706586033695935</v>
      </c>
      <c r="BB81">
        <f t="shared" si="1"/>
        <v>841.44140520304882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9.3404320104185459</v>
      </c>
      <c r="L82">
        <v>579.01223721713745</v>
      </c>
      <c r="M82">
        <v>27.760885837353907</v>
      </c>
      <c r="N82">
        <v>35.765036817184104</v>
      </c>
      <c r="O82">
        <v>0</v>
      </c>
      <c r="P82">
        <v>35.690293212035954</v>
      </c>
      <c r="Q82">
        <v>6.6042276044217294</v>
      </c>
      <c r="R82">
        <v>12.785614310206688</v>
      </c>
      <c r="S82">
        <v>7.9846782889397767</v>
      </c>
      <c r="T82">
        <v>0</v>
      </c>
      <c r="U82">
        <v>21.394195458520279</v>
      </c>
      <c r="V82">
        <v>5.56165865353708</v>
      </c>
      <c r="W82">
        <v>12.470179731310107</v>
      </c>
      <c r="X82">
        <v>30.140074753811827</v>
      </c>
      <c r="Y82">
        <v>0</v>
      </c>
      <c r="Z82">
        <v>2.0090270657482781</v>
      </c>
      <c r="AA82">
        <v>0</v>
      </c>
      <c r="AB82">
        <v>0</v>
      </c>
      <c r="AC82">
        <v>0</v>
      </c>
      <c r="AD82">
        <v>2.6634245460237946</v>
      </c>
      <c r="AE82">
        <v>9.5544370214986429</v>
      </c>
      <c r="AF82">
        <v>8.233692818618243</v>
      </c>
      <c r="AG82">
        <v>13.526985527029845</v>
      </c>
      <c r="AH82">
        <v>0</v>
      </c>
      <c r="AI82">
        <v>0</v>
      </c>
      <c r="AJ82">
        <v>0</v>
      </c>
      <c r="AK82">
        <v>16.341723321227299</v>
      </c>
      <c r="AL82">
        <v>0</v>
      </c>
      <c r="AM82">
        <v>0</v>
      </c>
      <c r="AN82">
        <v>0.61652291014402005</v>
      </c>
      <c r="AO82">
        <v>0</v>
      </c>
      <c r="AP82">
        <v>0.35341426090586514</v>
      </c>
      <c r="AQ82">
        <v>14.532500970152366</v>
      </c>
      <c r="AR82">
        <v>6.768488275516594</v>
      </c>
      <c r="AS82">
        <v>4.1236279753704856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36.083154388941317</v>
      </c>
      <c r="BB82">
        <f t="shared" si="1"/>
        <v>827.15020419817131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9.3404320104185459</v>
      </c>
      <c r="L83">
        <v>579.01223721713745</v>
      </c>
      <c r="M83">
        <v>27.760885837353907</v>
      </c>
      <c r="N83">
        <v>35.765036817184104</v>
      </c>
      <c r="O83">
        <v>0</v>
      </c>
      <c r="P83">
        <v>35.690293212035954</v>
      </c>
      <c r="Q83">
        <v>6.6042276044217294</v>
      </c>
      <c r="R83">
        <v>12.785614310206688</v>
      </c>
      <c r="S83">
        <v>7.9846782889397767</v>
      </c>
      <c r="T83">
        <v>0</v>
      </c>
      <c r="U83">
        <v>21.394195458520279</v>
      </c>
      <c r="V83">
        <v>5.56165865353708</v>
      </c>
      <c r="W83">
        <v>12.470179731310107</v>
      </c>
      <c r="X83">
        <v>30.140074753811827</v>
      </c>
      <c r="Y83">
        <v>0</v>
      </c>
      <c r="Z83">
        <v>2.0090270657482781</v>
      </c>
      <c r="AA83">
        <v>0</v>
      </c>
      <c r="AB83">
        <v>0</v>
      </c>
      <c r="AC83">
        <v>0</v>
      </c>
      <c r="AD83">
        <v>2.6634245460237946</v>
      </c>
      <c r="AE83">
        <v>4.7772185107493215</v>
      </c>
      <c r="AF83">
        <v>5.4891284412439987</v>
      </c>
      <c r="AG83">
        <v>13.526985527029845</v>
      </c>
      <c r="AH83">
        <v>0</v>
      </c>
      <c r="AI83">
        <v>0</v>
      </c>
      <c r="AJ83">
        <v>0</v>
      </c>
      <c r="AK83">
        <v>16.341723321227299</v>
      </c>
      <c r="AL83">
        <v>0</v>
      </c>
      <c r="AM83">
        <v>0</v>
      </c>
      <c r="AN83">
        <v>0.61652291014402005</v>
      </c>
      <c r="AO83">
        <v>0</v>
      </c>
      <c r="AP83">
        <v>0.35341426090586514</v>
      </c>
      <c r="AQ83">
        <v>14.532500970152366</v>
      </c>
      <c r="AR83">
        <v>6.768488275516594</v>
      </c>
      <c r="AS83">
        <v>4.1236279753704856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35.768743864217761</v>
      </c>
      <c r="BB83">
        <f t="shared" si="1"/>
        <v>819.94283183477137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9.3404320104185459</v>
      </c>
      <c r="L84">
        <v>579.01223721713745</v>
      </c>
      <c r="M84">
        <v>27.760885837353907</v>
      </c>
      <c r="N84">
        <v>35.765036817184104</v>
      </c>
      <c r="O84">
        <v>0</v>
      </c>
      <c r="P84">
        <v>35.690293212035954</v>
      </c>
      <c r="Q84">
        <v>6.6042276044217294</v>
      </c>
      <c r="R84">
        <v>12.785614310206688</v>
      </c>
      <c r="S84">
        <v>7.9846782889397767</v>
      </c>
      <c r="T84">
        <v>0</v>
      </c>
      <c r="U84">
        <v>21.394195458520279</v>
      </c>
      <c r="V84">
        <v>5.56165865353708</v>
      </c>
      <c r="W84">
        <v>12.470179731310107</v>
      </c>
      <c r="X84">
        <v>30.140074753811827</v>
      </c>
      <c r="Y84">
        <v>0</v>
      </c>
      <c r="Z84">
        <v>2.0090270657482781</v>
      </c>
      <c r="AA84">
        <v>0</v>
      </c>
      <c r="AB84">
        <v>0</v>
      </c>
      <c r="AC84">
        <v>0</v>
      </c>
      <c r="AD84">
        <v>0.8195153412648718</v>
      </c>
      <c r="AE84">
        <v>0</v>
      </c>
      <c r="AF84">
        <v>5.4891284412439987</v>
      </c>
      <c r="AG84">
        <v>13.526985527029845</v>
      </c>
      <c r="AH84">
        <v>0</v>
      </c>
      <c r="AI84">
        <v>0</v>
      </c>
      <c r="AJ84">
        <v>0</v>
      </c>
      <c r="AK84">
        <v>16.341723321227299</v>
      </c>
      <c r="AL84">
        <v>0</v>
      </c>
      <c r="AM84">
        <v>0</v>
      </c>
      <c r="AN84">
        <v>0.61652291014402005</v>
      </c>
      <c r="AO84">
        <v>0</v>
      </c>
      <c r="AP84">
        <v>0.35341426090586514</v>
      </c>
      <c r="AQ84">
        <v>9.6883341870173236</v>
      </c>
      <c r="AR84">
        <v>6.768488275516594</v>
      </c>
      <c r="AS84">
        <v>4.1236279753704856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35.289494554174468</v>
      </c>
      <c r="BB84">
        <f t="shared" si="1"/>
        <v>808.95678664617139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9.3404316554586657</v>
      </c>
      <c r="L85">
        <v>579.00841134002019</v>
      </c>
      <c r="M85">
        <v>27.760885837353907</v>
      </c>
      <c r="N85">
        <v>35.765036817184104</v>
      </c>
      <c r="O85">
        <v>0</v>
      </c>
      <c r="P85">
        <v>35.690293212035954</v>
      </c>
      <c r="Q85">
        <v>6.6042276044217294</v>
      </c>
      <c r="R85">
        <v>12.785614310206688</v>
      </c>
      <c r="S85">
        <v>7.9846782889397767</v>
      </c>
      <c r="T85">
        <v>0</v>
      </c>
      <c r="U85">
        <v>21.394195458520279</v>
      </c>
      <c r="V85">
        <v>5.56165865353708</v>
      </c>
      <c r="W85">
        <v>12.470179731310107</v>
      </c>
      <c r="X85">
        <v>30.140074753811827</v>
      </c>
      <c r="Y85">
        <v>0</v>
      </c>
      <c r="Z85">
        <v>2.0090270657482781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5.4891284412439987</v>
      </c>
      <c r="AG85">
        <v>13.526985527029845</v>
      </c>
      <c r="AH85">
        <v>0</v>
      </c>
      <c r="AI85">
        <v>0</v>
      </c>
      <c r="AJ85">
        <v>0</v>
      </c>
      <c r="AK85">
        <v>16.341723321227299</v>
      </c>
      <c r="AL85">
        <v>0</v>
      </c>
      <c r="AM85">
        <v>0</v>
      </c>
      <c r="AN85">
        <v>0.61652291014402005</v>
      </c>
      <c r="AO85">
        <v>0</v>
      </c>
      <c r="AP85">
        <v>0.35341426090586514</v>
      </c>
      <c r="AQ85">
        <v>4.8441670935086618</v>
      </c>
      <c r="AR85">
        <v>6.0916395120016684</v>
      </c>
      <c r="AS85">
        <v>3.7112650177415984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35.007063641956236</v>
      </c>
      <c r="BB85">
        <f t="shared" si="1"/>
        <v>802.48249717039516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7.8272691379541151</v>
      </c>
      <c r="L86">
        <v>579.00841134002019</v>
      </c>
      <c r="M86">
        <v>27.760885837353907</v>
      </c>
      <c r="N86">
        <v>35.765036817184104</v>
      </c>
      <c r="O86">
        <v>0</v>
      </c>
      <c r="P86">
        <v>35.690293212035954</v>
      </c>
      <c r="Q86">
        <v>6.6042276044217294</v>
      </c>
      <c r="R86">
        <v>12.785614310206688</v>
      </c>
      <c r="S86">
        <v>7.9846782889397767</v>
      </c>
      <c r="T86">
        <v>0</v>
      </c>
      <c r="U86">
        <v>21.394195458520279</v>
      </c>
      <c r="V86">
        <v>5.56165865353708</v>
      </c>
      <c r="W86">
        <v>12.470179731310107</v>
      </c>
      <c r="X86">
        <v>30.140074753811827</v>
      </c>
      <c r="Y86">
        <v>0</v>
      </c>
      <c r="Z86">
        <v>0.33719823836359836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5.4891284412439987</v>
      </c>
      <c r="AG86">
        <v>13.526985527029845</v>
      </c>
      <c r="AH86">
        <v>0</v>
      </c>
      <c r="AI86">
        <v>0</v>
      </c>
      <c r="AJ86">
        <v>0</v>
      </c>
      <c r="AK86">
        <v>16.341723321227299</v>
      </c>
      <c r="AL86">
        <v>0</v>
      </c>
      <c r="AM86">
        <v>0</v>
      </c>
      <c r="AN86">
        <v>0.61652291014402005</v>
      </c>
      <c r="AO86">
        <v>0</v>
      </c>
      <c r="AP86">
        <v>0.35341426090586514</v>
      </c>
      <c r="AQ86">
        <v>1.7650811045710706</v>
      </c>
      <c r="AR86">
        <v>6.0916395120016684</v>
      </c>
      <c r="AS86">
        <v>3.7112650177415984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34.745225209402264</v>
      </c>
      <c r="BB86">
        <f t="shared" si="1"/>
        <v>796.48025826912237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8.8292161242522056</v>
      </c>
      <c r="L87">
        <v>579.00841134002019</v>
      </c>
      <c r="M87">
        <v>27.760885837353907</v>
      </c>
      <c r="N87">
        <v>35.765036817184104</v>
      </c>
      <c r="O87">
        <v>0</v>
      </c>
      <c r="P87">
        <v>35.686260299449224</v>
      </c>
      <c r="Q87">
        <v>6.6042276044217294</v>
      </c>
      <c r="R87">
        <v>12.785614310206688</v>
      </c>
      <c r="S87">
        <v>7.9846782889397767</v>
      </c>
      <c r="T87">
        <v>0</v>
      </c>
      <c r="U87">
        <v>21.394195458520279</v>
      </c>
      <c r="V87">
        <v>5.56165865353708</v>
      </c>
      <c r="W87">
        <v>12.470179731310107</v>
      </c>
      <c r="X87">
        <v>30.140074753811827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5.4891284412439987</v>
      </c>
      <c r="AG87">
        <v>13.526985527029845</v>
      </c>
      <c r="AH87">
        <v>0</v>
      </c>
      <c r="AI87">
        <v>0</v>
      </c>
      <c r="AJ87">
        <v>0</v>
      </c>
      <c r="AK87">
        <v>16.341723321227299</v>
      </c>
      <c r="AL87">
        <v>0</v>
      </c>
      <c r="AM87">
        <v>0</v>
      </c>
      <c r="AN87">
        <v>0.61652291014402005</v>
      </c>
      <c r="AO87">
        <v>0</v>
      </c>
      <c r="AP87">
        <v>0.35341426090586514</v>
      </c>
      <c r="AQ87">
        <v>0</v>
      </c>
      <c r="AR87">
        <v>6.0916395120016684</v>
      </c>
      <c r="AS87">
        <v>3.2164297887706117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34.67837862857774</v>
      </c>
      <c r="BB87">
        <f t="shared" si="1"/>
        <v>794.94790435175253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9.3405091920362047</v>
      </c>
      <c r="L88">
        <v>579.00841134002019</v>
      </c>
      <c r="M88">
        <v>27.760885837353907</v>
      </c>
      <c r="N88">
        <v>35.765036817184104</v>
      </c>
      <c r="O88">
        <v>0</v>
      </c>
      <c r="P88">
        <v>35.686260299449224</v>
      </c>
      <c r="Q88">
        <v>6.6042276044217294</v>
      </c>
      <c r="R88">
        <v>12.785614310206688</v>
      </c>
      <c r="S88">
        <v>7.9846782889397767</v>
      </c>
      <c r="T88">
        <v>0</v>
      </c>
      <c r="U88">
        <v>21.394195458520279</v>
      </c>
      <c r="V88">
        <v>5.56165865353708</v>
      </c>
      <c r="W88">
        <v>12.470179731310107</v>
      </c>
      <c r="X88">
        <v>30.140074753811827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5.4891284412439987</v>
      </c>
      <c r="AG88">
        <v>13.526985527029845</v>
      </c>
      <c r="AH88">
        <v>0</v>
      </c>
      <c r="AI88">
        <v>0</v>
      </c>
      <c r="AJ88">
        <v>0</v>
      </c>
      <c r="AK88">
        <v>16.341723321227299</v>
      </c>
      <c r="AL88">
        <v>0</v>
      </c>
      <c r="AM88">
        <v>0</v>
      </c>
      <c r="AN88">
        <v>0.61652291014402005</v>
      </c>
      <c r="AO88">
        <v>0</v>
      </c>
      <c r="AP88">
        <v>0.35341426090586514</v>
      </c>
      <c r="AQ88">
        <v>0</v>
      </c>
      <c r="AR88">
        <v>6.0916395120016684</v>
      </c>
      <c r="AS88">
        <v>3.2164297887706117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34.699750678811121</v>
      </c>
      <c r="BB88">
        <f t="shared" si="1"/>
        <v>795.43782536930314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9.3405091920362047</v>
      </c>
      <c r="L89">
        <v>579.00841134002019</v>
      </c>
      <c r="M89">
        <v>27.760885837353907</v>
      </c>
      <c r="N89">
        <v>35.765036817184104</v>
      </c>
      <c r="O89">
        <v>0</v>
      </c>
      <c r="P89">
        <v>35.686260299449224</v>
      </c>
      <c r="Q89">
        <v>6.6042276044217294</v>
      </c>
      <c r="R89">
        <v>12.785614310206688</v>
      </c>
      <c r="S89">
        <v>7.9846782889397767</v>
      </c>
      <c r="T89">
        <v>0</v>
      </c>
      <c r="U89">
        <v>21.394195458520279</v>
      </c>
      <c r="V89">
        <v>5.56165865353708</v>
      </c>
      <c r="W89">
        <v>12.470179731310107</v>
      </c>
      <c r="X89">
        <v>30.140074753811827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5.4891284412439987</v>
      </c>
      <c r="AG89">
        <v>13.526985527029845</v>
      </c>
      <c r="AH89">
        <v>0</v>
      </c>
      <c r="AI89">
        <v>0</v>
      </c>
      <c r="AJ89">
        <v>0</v>
      </c>
      <c r="AK89">
        <v>16.341723321227299</v>
      </c>
      <c r="AL89">
        <v>0</v>
      </c>
      <c r="AM89">
        <v>0</v>
      </c>
      <c r="AN89">
        <v>0.61652291014402005</v>
      </c>
      <c r="AO89">
        <v>0</v>
      </c>
      <c r="AP89">
        <v>0.35341426090586514</v>
      </c>
      <c r="AQ89">
        <v>0</v>
      </c>
      <c r="AR89">
        <v>5.4147907484867455</v>
      </c>
      <c r="AS89">
        <v>3.2164297887706117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34.671458400496199</v>
      </c>
      <c r="BB89">
        <f t="shared" si="1"/>
        <v>794.78926888410319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9.3405091920362047</v>
      </c>
      <c r="L90">
        <v>579.00841134002019</v>
      </c>
      <c r="M90">
        <v>27.760885837353907</v>
      </c>
      <c r="N90">
        <v>35.765036817184104</v>
      </c>
      <c r="O90">
        <v>0</v>
      </c>
      <c r="P90">
        <v>35.686260299449224</v>
      </c>
      <c r="Q90">
        <v>6.6042276044217294</v>
      </c>
      <c r="R90">
        <v>12.785614310206688</v>
      </c>
      <c r="S90">
        <v>7.9846782889397767</v>
      </c>
      <c r="T90">
        <v>0</v>
      </c>
      <c r="U90">
        <v>21.394195458520279</v>
      </c>
      <c r="V90">
        <v>5.56165865353708</v>
      </c>
      <c r="W90">
        <v>12.470179731310107</v>
      </c>
      <c r="X90">
        <v>30.140074753811827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5.4891284412439987</v>
      </c>
      <c r="AG90">
        <v>13.526985527029845</v>
      </c>
      <c r="AH90">
        <v>0</v>
      </c>
      <c r="AI90">
        <v>0</v>
      </c>
      <c r="AJ90">
        <v>0</v>
      </c>
      <c r="AK90">
        <v>16.341723321227299</v>
      </c>
      <c r="AL90">
        <v>0</v>
      </c>
      <c r="AM90">
        <v>0</v>
      </c>
      <c r="AN90">
        <v>0.61652291014402005</v>
      </c>
      <c r="AO90">
        <v>0</v>
      </c>
      <c r="AP90">
        <v>0.35341426090586514</v>
      </c>
      <c r="AQ90">
        <v>0</v>
      </c>
      <c r="AR90">
        <v>5.4147907484867455</v>
      </c>
      <c r="AS90">
        <v>3.2164297887706117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34.671458400496199</v>
      </c>
      <c r="BB90">
        <f t="shared" si="1"/>
        <v>794.78926888410319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9.3405091920362047</v>
      </c>
      <c r="L91">
        <v>579.00841134002019</v>
      </c>
      <c r="M91">
        <v>27.760885837353907</v>
      </c>
      <c r="N91">
        <v>35.765036817184104</v>
      </c>
      <c r="O91">
        <v>0</v>
      </c>
      <c r="P91">
        <v>35.686260299449224</v>
      </c>
      <c r="Q91">
        <v>6.6042276044217294</v>
      </c>
      <c r="R91">
        <v>12.785614310206688</v>
      </c>
      <c r="S91">
        <v>7.9846782889397767</v>
      </c>
      <c r="T91">
        <v>0</v>
      </c>
      <c r="U91">
        <v>21.394195458520279</v>
      </c>
      <c r="V91">
        <v>5.56165865353708</v>
      </c>
      <c r="W91">
        <v>12.470179731310107</v>
      </c>
      <c r="X91">
        <v>30.140074753811827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2.7445643773742439</v>
      </c>
      <c r="AG91">
        <v>13.526985527029845</v>
      </c>
      <c r="AH91">
        <v>0</v>
      </c>
      <c r="AI91">
        <v>0</v>
      </c>
      <c r="AJ91">
        <v>0</v>
      </c>
      <c r="AK91">
        <v>16.341723321227299</v>
      </c>
      <c r="AL91">
        <v>0</v>
      </c>
      <c r="AM91">
        <v>0</v>
      </c>
      <c r="AN91">
        <v>0.61652291014402005</v>
      </c>
      <c r="AO91">
        <v>0</v>
      </c>
      <c r="AP91">
        <v>0.35341426090586514</v>
      </c>
      <c r="AQ91">
        <v>0</v>
      </c>
      <c r="AR91">
        <v>4.7379416647881438</v>
      </c>
      <c r="AS91">
        <v>3.2164297887706117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34.528443330927836</v>
      </c>
      <c r="BB91">
        <f t="shared" si="1"/>
        <v>791.51087080610318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9.3405091920362047</v>
      </c>
      <c r="L92">
        <v>579.00841134002019</v>
      </c>
      <c r="M92">
        <v>27.760885837353907</v>
      </c>
      <c r="N92">
        <v>35.765036817184104</v>
      </c>
      <c r="O92">
        <v>0</v>
      </c>
      <c r="P92">
        <v>35.686260299449224</v>
      </c>
      <c r="Q92">
        <v>6.6042276044217294</v>
      </c>
      <c r="R92">
        <v>12.785614310206688</v>
      </c>
      <c r="S92">
        <v>7.9846782889397767</v>
      </c>
      <c r="T92">
        <v>0</v>
      </c>
      <c r="U92">
        <v>21.394195458520279</v>
      </c>
      <c r="V92">
        <v>5.56165865353708</v>
      </c>
      <c r="W92">
        <v>12.470179731310107</v>
      </c>
      <c r="X92">
        <v>30.140074753811827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2.7445643773742439</v>
      </c>
      <c r="AG92">
        <v>13.526985527029845</v>
      </c>
      <c r="AH92">
        <v>0</v>
      </c>
      <c r="AI92">
        <v>0</v>
      </c>
      <c r="AJ92">
        <v>0</v>
      </c>
      <c r="AK92">
        <v>16.341723321227299</v>
      </c>
      <c r="AL92">
        <v>0</v>
      </c>
      <c r="AM92">
        <v>0</v>
      </c>
      <c r="AN92">
        <v>0.61652291014402005</v>
      </c>
      <c r="AO92">
        <v>0</v>
      </c>
      <c r="AP92">
        <v>0.35341426090586514</v>
      </c>
      <c r="AQ92">
        <v>0</v>
      </c>
      <c r="AR92">
        <v>4.7379416647881438</v>
      </c>
      <c r="AS92">
        <v>3.2164297887706117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34.528443330927836</v>
      </c>
      <c r="BB92">
        <f t="shared" si="1"/>
        <v>791.51087080610318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9.3405091920362047</v>
      </c>
      <c r="L93">
        <v>509.22349937495039</v>
      </c>
      <c r="M93">
        <v>27.760885837353907</v>
      </c>
      <c r="N93">
        <v>35.765036817184104</v>
      </c>
      <c r="O93">
        <v>0</v>
      </c>
      <c r="P93">
        <v>35.686260299449224</v>
      </c>
      <c r="Q93">
        <v>6.6042276044217294</v>
      </c>
      <c r="R93">
        <v>12.785614310206688</v>
      </c>
      <c r="S93">
        <v>7.9846782889397767</v>
      </c>
      <c r="T93">
        <v>0</v>
      </c>
      <c r="U93">
        <v>21.394195458520279</v>
      </c>
      <c r="V93">
        <v>5.56165865353708</v>
      </c>
      <c r="W93">
        <v>12.470179731310107</v>
      </c>
      <c r="X93">
        <v>30.140074753811827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2.7445643773742439</v>
      </c>
      <c r="AG93">
        <v>13.526985527029845</v>
      </c>
      <c r="AH93">
        <v>0</v>
      </c>
      <c r="AI93">
        <v>0</v>
      </c>
      <c r="AJ93">
        <v>0</v>
      </c>
      <c r="AK93">
        <v>16.341723321227299</v>
      </c>
      <c r="AL93">
        <v>0</v>
      </c>
      <c r="AM93">
        <v>0</v>
      </c>
      <c r="AN93">
        <v>0.61652291014402005</v>
      </c>
      <c r="AO93">
        <v>0</v>
      </c>
      <c r="AP93">
        <v>0.35341426090586514</v>
      </c>
      <c r="AQ93">
        <v>0</v>
      </c>
      <c r="AR93">
        <v>2.0305466107284493</v>
      </c>
      <c r="AS93">
        <v>3.2164297887706117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31.498264897528273</v>
      </c>
      <c r="BB93">
        <f t="shared" si="1"/>
        <v>722.04874222037324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9.3405091920362047</v>
      </c>
      <c r="L94">
        <v>399.67136459061913</v>
      </c>
      <c r="M94">
        <v>27.760885837353907</v>
      </c>
      <c r="N94">
        <v>35.765036817184104</v>
      </c>
      <c r="O94">
        <v>0</v>
      </c>
      <c r="P94">
        <v>35.686260299449224</v>
      </c>
      <c r="Q94">
        <v>6.6042276044217294</v>
      </c>
      <c r="R94">
        <v>12.785614310206688</v>
      </c>
      <c r="S94">
        <v>7.9846782889397767</v>
      </c>
      <c r="T94">
        <v>0</v>
      </c>
      <c r="U94">
        <v>21.394195458520279</v>
      </c>
      <c r="V94">
        <v>5.56165865353708</v>
      </c>
      <c r="W94">
        <v>12.470179731310107</v>
      </c>
      <c r="X94">
        <v>30.140074753811827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2.7445643773742439</v>
      </c>
      <c r="AG94">
        <v>13.526985527029845</v>
      </c>
      <c r="AH94">
        <v>0</v>
      </c>
      <c r="AI94">
        <v>0</v>
      </c>
      <c r="AJ94">
        <v>0</v>
      </c>
      <c r="AK94">
        <v>16.341723321227299</v>
      </c>
      <c r="AL94">
        <v>0</v>
      </c>
      <c r="AM94">
        <v>0</v>
      </c>
      <c r="AN94">
        <v>0.61652291014402005</v>
      </c>
      <c r="AO94">
        <v>0</v>
      </c>
      <c r="AP94">
        <v>0.35341426090586514</v>
      </c>
      <c r="AQ94">
        <v>0</v>
      </c>
      <c r="AR94">
        <v>2.0305466107284493</v>
      </c>
      <c r="AS94">
        <v>3.2164297887706117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26.918985663543211</v>
      </c>
      <c r="BB94">
        <f t="shared" si="1"/>
        <v>617.0758866700271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9.7579271413036519</v>
      </c>
      <c r="L95">
        <v>339.7269287134356</v>
      </c>
      <c r="M95">
        <v>27.760885837353907</v>
      </c>
      <c r="N95">
        <v>35.765036817184104</v>
      </c>
      <c r="O95">
        <v>0</v>
      </c>
      <c r="P95">
        <v>35.913683760988185</v>
      </c>
      <c r="Q95">
        <v>6.6042276044217294</v>
      </c>
      <c r="R95">
        <v>12.785614310206688</v>
      </c>
      <c r="S95">
        <v>7.9846782889397767</v>
      </c>
      <c r="T95">
        <v>0</v>
      </c>
      <c r="U95">
        <v>21.394195458520279</v>
      </c>
      <c r="V95">
        <v>5.56165865353708</v>
      </c>
      <c r="W95">
        <v>12.647961644936483</v>
      </c>
      <c r="X95">
        <v>30.140074753811827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2.7445643773742439</v>
      </c>
      <c r="AG95">
        <v>13.526985527029845</v>
      </c>
      <c r="AH95">
        <v>0</v>
      </c>
      <c r="AI95">
        <v>0</v>
      </c>
      <c r="AJ95">
        <v>0</v>
      </c>
      <c r="AK95">
        <v>16.341723321227299</v>
      </c>
      <c r="AL95">
        <v>0</v>
      </c>
      <c r="AM95">
        <v>0</v>
      </c>
      <c r="AN95">
        <v>0.61652291014402005</v>
      </c>
      <c r="AO95">
        <v>0</v>
      </c>
      <c r="AP95">
        <v>0.35341426090586514</v>
      </c>
      <c r="AQ95">
        <v>0</v>
      </c>
      <c r="AR95">
        <v>2.0305466107284493</v>
      </c>
      <c r="AS95">
        <v>3.2164297887706117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24.447693898838246</v>
      </c>
      <c r="BB95">
        <f t="shared" si="1"/>
        <v>560.42536588198152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9.7580293338761344</v>
      </c>
      <c r="L96">
        <v>339.7269287134356</v>
      </c>
      <c r="M96">
        <v>27.760885837353907</v>
      </c>
      <c r="N96">
        <v>35.765036817184104</v>
      </c>
      <c r="O96">
        <v>0</v>
      </c>
      <c r="P96">
        <v>35.913683760988185</v>
      </c>
      <c r="Q96">
        <v>6.6054009581311464</v>
      </c>
      <c r="R96">
        <v>12.784764580518297</v>
      </c>
      <c r="S96">
        <v>7.9852064945174401</v>
      </c>
      <c r="T96">
        <v>0</v>
      </c>
      <c r="U96">
        <v>21.394195458520279</v>
      </c>
      <c r="V96">
        <v>5.56165865353708</v>
      </c>
      <c r="W96">
        <v>12.647961644936483</v>
      </c>
      <c r="X96">
        <v>30.140074753811827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2.7445643773742439</v>
      </c>
      <c r="AG96">
        <v>13.526985527029845</v>
      </c>
      <c r="AH96">
        <v>0</v>
      </c>
      <c r="AI96">
        <v>0</v>
      </c>
      <c r="AJ96">
        <v>0</v>
      </c>
      <c r="AK96">
        <v>16.341723321227299</v>
      </c>
      <c r="AL96">
        <v>0</v>
      </c>
      <c r="AM96">
        <v>0</v>
      </c>
      <c r="AN96">
        <v>0.61652291014402005</v>
      </c>
      <c r="AO96">
        <v>0</v>
      </c>
      <c r="AP96">
        <v>0.35341426090586514</v>
      </c>
      <c r="AQ96">
        <v>0</v>
      </c>
      <c r="AR96">
        <v>2.0305466107284493</v>
      </c>
      <c r="AS96">
        <v>3.2164297887706117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24.447733776964998</v>
      </c>
      <c r="BB96">
        <f t="shared" si="1"/>
        <v>560.42628002602589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9.5178267579328963</v>
      </c>
      <c r="L97">
        <v>339.7269287134356</v>
      </c>
      <c r="M97">
        <v>27.760885837353907</v>
      </c>
      <c r="N97">
        <v>35.765036817184104</v>
      </c>
      <c r="O97">
        <v>0</v>
      </c>
      <c r="P97">
        <v>35.913683760988185</v>
      </c>
      <c r="Q97">
        <v>6.6054009581311464</v>
      </c>
      <c r="R97">
        <v>12.784764580518297</v>
      </c>
      <c r="S97">
        <v>7.9852064945174401</v>
      </c>
      <c r="T97">
        <v>0</v>
      </c>
      <c r="U97">
        <v>21.394195458520279</v>
      </c>
      <c r="V97">
        <v>5.56165865353708</v>
      </c>
      <c r="W97">
        <v>12.647961644936483</v>
      </c>
      <c r="X97">
        <v>30.140074753811827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2.7445643773742439</v>
      </c>
      <c r="AG97">
        <v>13.526985527029845</v>
      </c>
      <c r="AH97">
        <v>0</v>
      </c>
      <c r="AI97">
        <v>0</v>
      </c>
      <c r="AJ97">
        <v>0</v>
      </c>
      <c r="AK97">
        <v>16.341723321227299</v>
      </c>
      <c r="AL97">
        <v>0</v>
      </c>
      <c r="AM97">
        <v>0</v>
      </c>
      <c r="AN97">
        <v>0.61652291014402005</v>
      </c>
      <c r="AO97">
        <v>0</v>
      </c>
      <c r="AP97">
        <v>0.35341426090586514</v>
      </c>
      <c r="AQ97">
        <v>0</v>
      </c>
      <c r="AR97">
        <v>2.0305466107284493</v>
      </c>
      <c r="AS97">
        <v>3.2164297887706117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24.437693309290569</v>
      </c>
      <c r="BB97">
        <f t="shared" si="1"/>
        <v>560.19611791775708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9.5179562720219266</v>
      </c>
      <c r="L98">
        <v>339.7269287134356</v>
      </c>
      <c r="M98">
        <v>27.760885837353907</v>
      </c>
      <c r="N98">
        <v>35.765036817184104</v>
      </c>
      <c r="O98">
        <v>0</v>
      </c>
      <c r="P98">
        <v>35.913683760988185</v>
      </c>
      <c r="Q98">
        <v>6.6054009581311464</v>
      </c>
      <c r="R98">
        <v>12.784764580518297</v>
      </c>
      <c r="S98">
        <v>7.9852064945174401</v>
      </c>
      <c r="T98">
        <v>0</v>
      </c>
      <c r="U98">
        <v>21.394195458520279</v>
      </c>
      <c r="V98">
        <v>5.5669406351249382</v>
      </c>
      <c r="W98">
        <v>12.647961644936483</v>
      </c>
      <c r="X98">
        <v>30.140074753811827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2.7445643773742439</v>
      </c>
      <c r="AG98">
        <v>13.526985527029845</v>
      </c>
      <c r="AH98">
        <v>0</v>
      </c>
      <c r="AI98">
        <v>0</v>
      </c>
      <c r="AJ98">
        <v>0</v>
      </c>
      <c r="AK98">
        <v>16.341723321227299</v>
      </c>
      <c r="AL98">
        <v>0</v>
      </c>
      <c r="AM98">
        <v>0</v>
      </c>
      <c r="AN98">
        <v>0.61652291014402005</v>
      </c>
      <c r="AO98">
        <v>0</v>
      </c>
      <c r="AP98">
        <v>0.35341426090586514</v>
      </c>
      <c r="AQ98">
        <v>0</v>
      </c>
      <c r="AR98">
        <v>2.0305466107284493</v>
      </c>
      <c r="AS98">
        <v>3.2164297887706117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24.437919509809866</v>
      </c>
      <c r="BB98">
        <f t="shared" si="1"/>
        <v>560.20130321291469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4.5004061521603002E-2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0.1882032788432976</v>
      </c>
      <c r="L99">
        <f t="shared" si="2"/>
        <v>11.70666855741044</v>
      </c>
      <c r="M99">
        <f t="shared" si="2"/>
        <v>0.66626126009649334</v>
      </c>
      <c r="N99">
        <f t="shared" si="2"/>
        <v>0.85836088361241747</v>
      </c>
      <c r="O99">
        <f t="shared" si="2"/>
        <v>0</v>
      </c>
      <c r="P99">
        <f t="shared" si="2"/>
        <v>0.895139124886703</v>
      </c>
      <c r="Q99">
        <f t="shared" si="2"/>
        <v>0.14148062618138615</v>
      </c>
      <c r="R99">
        <f t="shared" si="2"/>
        <v>0.25676634020606159</v>
      </c>
      <c r="S99">
        <f t="shared" si="2"/>
        <v>0.16624786850211931</v>
      </c>
      <c r="T99">
        <f t="shared" si="2"/>
        <v>0</v>
      </c>
      <c r="U99">
        <f t="shared" si="2"/>
        <v>0.51346069100448621</v>
      </c>
      <c r="V99">
        <f t="shared" si="2"/>
        <v>0.10624054310238505</v>
      </c>
      <c r="W99">
        <f t="shared" si="2"/>
        <v>0.26859624117194764</v>
      </c>
      <c r="X99">
        <f t="shared" si="2"/>
        <v>0.61587552223495867</v>
      </c>
      <c r="Y99">
        <f t="shared" si="2"/>
        <v>0</v>
      </c>
      <c r="Z99">
        <f t="shared" si="2"/>
        <v>2.0105276065539562E-2</v>
      </c>
      <c r="AA99">
        <f t="shared" si="2"/>
        <v>2.6878651384575247E-2</v>
      </c>
      <c r="AB99">
        <f t="shared" si="2"/>
        <v>4.061273190317783E-2</v>
      </c>
      <c r="AC99">
        <f t="shared" si="2"/>
        <v>3.3051257328323931E-2</v>
      </c>
      <c r="AD99">
        <f t="shared" si="2"/>
        <v>4.1774788118346909E-2</v>
      </c>
      <c r="AE99">
        <f t="shared" si="2"/>
        <v>8.3575049981736579E-2</v>
      </c>
      <c r="AF99">
        <f t="shared" si="2"/>
        <v>0.1086847462560008</v>
      </c>
      <c r="AG99">
        <f t="shared" si="2"/>
        <v>0.32464765264871664</v>
      </c>
      <c r="AH99">
        <f t="shared" si="2"/>
        <v>0.18231291251565432</v>
      </c>
      <c r="AI99">
        <f t="shared" si="2"/>
        <v>1.6792007315591731E-2</v>
      </c>
      <c r="AJ99">
        <f t="shared" si="2"/>
        <v>0</v>
      </c>
      <c r="AK99">
        <f t="shared" si="2"/>
        <v>0.39220135970945574</v>
      </c>
      <c r="AL99">
        <f t="shared" si="2"/>
        <v>0</v>
      </c>
      <c r="AM99">
        <f t="shared" si="2"/>
        <v>1.4111354524603421E-2</v>
      </c>
      <c r="AN99">
        <f t="shared" si="2"/>
        <v>1.46327813068253E-2</v>
      </c>
      <c r="AO99">
        <f t="shared" si="2"/>
        <v>0</v>
      </c>
      <c r="AP99">
        <f t="shared" si="2"/>
        <v>1.4116939494677509E-2</v>
      </c>
      <c r="AQ99">
        <f t="shared" si="2"/>
        <v>0.19376668071420361</v>
      </c>
      <c r="AR99">
        <f t="shared" si="2"/>
        <v>7.8717519777708134E-2</v>
      </c>
      <c r="AS99">
        <f t="shared" si="2"/>
        <v>8.3111721211229325E-2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0.75647125433348061</v>
      </c>
      <c r="BB99">
        <f t="shared" si="1"/>
        <v>17.340927174697185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2.0246221037928755</v>
      </c>
      <c r="M3">
        <v>2.3586316538503693</v>
      </c>
      <c r="N3">
        <v>2.4942643126078208</v>
      </c>
      <c r="O3">
        <v>2.775895514180037</v>
      </c>
      <c r="P3">
        <v>0</v>
      </c>
      <c r="Q3">
        <v>0.14598933769262978</v>
      </c>
      <c r="R3">
        <v>0</v>
      </c>
      <c r="S3">
        <v>0.16713366835473167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0.19095005155499892</v>
      </c>
      <c r="AG3">
        <v>1.2375559815278647</v>
      </c>
      <c r="AH3">
        <v>0</v>
      </c>
      <c r="AI3">
        <v>0</v>
      </c>
      <c r="AJ3">
        <v>0</v>
      </c>
      <c r="AK3">
        <v>1.2595722680025045</v>
      </c>
      <c r="AL3">
        <v>0</v>
      </c>
      <c r="AM3">
        <v>0</v>
      </c>
      <c r="AN3">
        <v>9.5264853892715502E-3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75.176964099352929</v>
      </c>
      <c r="BA3">
        <v>3.671758208909587</v>
      </c>
      <c r="BB3">
        <f>SUM(B3:AZ3)-BA3</f>
        <v>84.169347267396432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2.0246221037928755</v>
      </c>
      <c r="M4">
        <v>2.3586316538503693</v>
      </c>
      <c r="N4">
        <v>2.4942643126078208</v>
      </c>
      <c r="O4">
        <v>2.775895514180037</v>
      </c>
      <c r="P4">
        <v>0</v>
      </c>
      <c r="Q4">
        <v>0.14598933769262978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0.19095005155499892</v>
      </c>
      <c r="AG4">
        <v>1.2375559815278647</v>
      </c>
      <c r="AH4">
        <v>0</v>
      </c>
      <c r="AI4">
        <v>0</v>
      </c>
      <c r="AJ4">
        <v>0</v>
      </c>
      <c r="AK4">
        <v>1.2595722680025045</v>
      </c>
      <c r="AL4">
        <v>0</v>
      </c>
      <c r="AM4">
        <v>0</v>
      </c>
      <c r="AN4">
        <v>9.5264853892715502E-3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74.801826341056127</v>
      </c>
      <c r="BA4">
        <v>3.6490912632755492</v>
      </c>
      <c r="BB4">
        <f t="shared" ref="BB4:BB67" si="0">SUM(B4:AZ4)-BA4</f>
        <v>83.649742786378951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2.0246221037928755</v>
      </c>
      <c r="M5">
        <v>2.3586316538503693</v>
      </c>
      <c r="N5">
        <v>2.4942643126078208</v>
      </c>
      <c r="O5">
        <v>2.775895514180037</v>
      </c>
      <c r="P5">
        <v>0</v>
      </c>
      <c r="Q5">
        <v>0.14598933769262978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0.19095005155499892</v>
      </c>
      <c r="AG5">
        <v>1.2375559815278647</v>
      </c>
      <c r="AH5">
        <v>0</v>
      </c>
      <c r="AI5">
        <v>0</v>
      </c>
      <c r="AJ5">
        <v>0</v>
      </c>
      <c r="AK5">
        <v>1.2595722680025045</v>
      </c>
      <c r="AL5">
        <v>0</v>
      </c>
      <c r="AM5">
        <v>0</v>
      </c>
      <c r="AN5">
        <v>9.5264853892715502E-3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74.801826341056127</v>
      </c>
      <c r="BA5">
        <v>3.6490912632755492</v>
      </c>
      <c r="BB5">
        <f t="shared" si="0"/>
        <v>83.649742786378951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2.0246221037928755</v>
      </c>
      <c r="M6">
        <v>2.3586316538503693</v>
      </c>
      <c r="N6">
        <v>2.4942643126078208</v>
      </c>
      <c r="O6">
        <v>2.775895514180037</v>
      </c>
      <c r="P6">
        <v>0</v>
      </c>
      <c r="Q6">
        <v>0.19821460482889616</v>
      </c>
      <c r="R6">
        <v>0</v>
      </c>
      <c r="S6">
        <v>0.22973928686308373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0.19095005155499892</v>
      </c>
      <c r="AG6">
        <v>1.2375559815278647</v>
      </c>
      <c r="AH6">
        <v>0</v>
      </c>
      <c r="AI6">
        <v>0</v>
      </c>
      <c r="AJ6">
        <v>0</v>
      </c>
      <c r="AK6">
        <v>1.2595722680025045</v>
      </c>
      <c r="AL6">
        <v>0</v>
      </c>
      <c r="AM6">
        <v>0</v>
      </c>
      <c r="AN6">
        <v>9.5264853892715502E-3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74.801826341056127</v>
      </c>
      <c r="BA6">
        <v>3.660877381632722</v>
      </c>
      <c r="BB6">
        <f t="shared" si="0"/>
        <v>83.919921222021131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2.0246221037928755</v>
      </c>
      <c r="M7">
        <v>2.3586316538503693</v>
      </c>
      <c r="N7">
        <v>2.4942643126078208</v>
      </c>
      <c r="O7">
        <v>2.775895514180037</v>
      </c>
      <c r="P7">
        <v>0</v>
      </c>
      <c r="Q7">
        <v>0.1880389815410938</v>
      </c>
      <c r="R7">
        <v>0</v>
      </c>
      <c r="S7">
        <v>0.17735645298688429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0.19095005155499892</v>
      </c>
      <c r="AG7">
        <v>1.2375559815278647</v>
      </c>
      <c r="AH7">
        <v>0</v>
      </c>
      <c r="AI7">
        <v>0</v>
      </c>
      <c r="AJ7">
        <v>0</v>
      </c>
      <c r="AK7">
        <v>1.2595722680025045</v>
      </c>
      <c r="AL7">
        <v>0</v>
      </c>
      <c r="AM7">
        <v>0</v>
      </c>
      <c r="AN7">
        <v>9.5264853892715502E-3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74.801826341056127</v>
      </c>
      <c r="BA7">
        <v>3.6582624381232667</v>
      </c>
      <c r="BB7">
        <f t="shared" si="0"/>
        <v>83.859977708366571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2.0246221037928755</v>
      </c>
      <c r="M8">
        <v>2.3586316538503693</v>
      </c>
      <c r="N8">
        <v>2.4942643126078208</v>
      </c>
      <c r="O8">
        <v>2.775895514180037</v>
      </c>
      <c r="P8">
        <v>0</v>
      </c>
      <c r="Q8">
        <v>0.1880389815410938</v>
      </c>
      <c r="R8">
        <v>0</v>
      </c>
      <c r="S8">
        <v>0.17735645298688429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0.19095005155499892</v>
      </c>
      <c r="AG8">
        <v>1.2375559815278647</v>
      </c>
      <c r="AH8">
        <v>0</v>
      </c>
      <c r="AI8">
        <v>0</v>
      </c>
      <c r="AJ8">
        <v>0</v>
      </c>
      <c r="AK8">
        <v>1.2595722680025045</v>
      </c>
      <c r="AL8">
        <v>0</v>
      </c>
      <c r="AM8">
        <v>0</v>
      </c>
      <c r="AN8">
        <v>9.5264853892715502E-3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74.801826341056127</v>
      </c>
      <c r="BA8">
        <v>3.6582624381232667</v>
      </c>
      <c r="BB8">
        <f t="shared" si="0"/>
        <v>83.859977708366571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2.0246221037928755</v>
      </c>
      <c r="M9">
        <v>2.3586316538503693</v>
      </c>
      <c r="N9">
        <v>2.4942643126078208</v>
      </c>
      <c r="O9">
        <v>2.775895514180037</v>
      </c>
      <c r="P9">
        <v>0</v>
      </c>
      <c r="Q9">
        <v>0.1880389815410938</v>
      </c>
      <c r="R9">
        <v>0</v>
      </c>
      <c r="S9">
        <v>0.17735645298688429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0.19095005155499892</v>
      </c>
      <c r="AG9">
        <v>1.2375559815278647</v>
      </c>
      <c r="AH9">
        <v>0</v>
      </c>
      <c r="AI9">
        <v>0</v>
      </c>
      <c r="AJ9">
        <v>0</v>
      </c>
      <c r="AK9">
        <v>1.2595722680025045</v>
      </c>
      <c r="AL9">
        <v>0</v>
      </c>
      <c r="AM9">
        <v>0</v>
      </c>
      <c r="AN9">
        <v>9.5264853892715502E-3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74.801826341056127</v>
      </c>
      <c r="BA9">
        <v>3.6582624381232667</v>
      </c>
      <c r="BB9">
        <f t="shared" si="0"/>
        <v>83.859977708366571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2.0246221037928755</v>
      </c>
      <c r="M10">
        <v>2.3586316538503693</v>
      </c>
      <c r="N10">
        <v>2.4942643126078208</v>
      </c>
      <c r="O10">
        <v>2.775895514180037</v>
      </c>
      <c r="P10">
        <v>0</v>
      </c>
      <c r="Q10">
        <v>0.1880389815410938</v>
      </c>
      <c r="R10">
        <v>0</v>
      </c>
      <c r="S10">
        <v>0.17735645298688429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0.19095005155499892</v>
      </c>
      <c r="AG10">
        <v>1.2375559815278647</v>
      </c>
      <c r="AH10">
        <v>0</v>
      </c>
      <c r="AI10">
        <v>0</v>
      </c>
      <c r="AJ10">
        <v>0</v>
      </c>
      <c r="AK10">
        <v>1.2595722680025045</v>
      </c>
      <c r="AL10">
        <v>0</v>
      </c>
      <c r="AM10">
        <v>0</v>
      </c>
      <c r="AN10">
        <v>9.5264853892715502E-3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74.801826341056127</v>
      </c>
      <c r="BA10">
        <v>3.6582624381232667</v>
      </c>
      <c r="BB10">
        <f t="shared" si="0"/>
        <v>83.859977708366571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1.3567118213444425</v>
      </c>
      <c r="L11">
        <v>2.0246221037928755</v>
      </c>
      <c r="M11">
        <v>2.3586316538503693</v>
      </c>
      <c r="N11">
        <v>2.4942643126078208</v>
      </c>
      <c r="O11">
        <v>2.775895514180037</v>
      </c>
      <c r="P11">
        <v>0</v>
      </c>
      <c r="Q11">
        <v>0.19806703236771714</v>
      </c>
      <c r="R11">
        <v>0</v>
      </c>
      <c r="S11">
        <v>0.28172979445950214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0.19095005155499892</v>
      </c>
      <c r="AG11">
        <v>1.2375559815278647</v>
      </c>
      <c r="AH11">
        <v>0</v>
      </c>
      <c r="AI11">
        <v>0</v>
      </c>
      <c r="AJ11">
        <v>0</v>
      </c>
      <c r="AK11">
        <v>1.2595722680025045</v>
      </c>
      <c r="AL11">
        <v>0</v>
      </c>
      <c r="AM11">
        <v>0</v>
      </c>
      <c r="AN11">
        <v>9.5264853892715502E-3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74.801826341056127</v>
      </c>
      <c r="BA11">
        <v>3.7197549704535731</v>
      </c>
      <c r="BB11">
        <f t="shared" si="0"/>
        <v>85.269598389679956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1.3567258462558471</v>
      </c>
      <c r="L12">
        <v>2.0246221037928755</v>
      </c>
      <c r="M12">
        <v>2.3586316538503693</v>
      </c>
      <c r="N12">
        <v>2.4942643126078208</v>
      </c>
      <c r="O12">
        <v>2.775895514180037</v>
      </c>
      <c r="P12">
        <v>0</v>
      </c>
      <c r="Q12">
        <v>0.19806703236771714</v>
      </c>
      <c r="R12">
        <v>0</v>
      </c>
      <c r="S12">
        <v>0.28172979445950214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0.19095005155499892</v>
      </c>
      <c r="AG12">
        <v>1.2375559815278647</v>
      </c>
      <c r="AH12">
        <v>0</v>
      </c>
      <c r="AI12">
        <v>0</v>
      </c>
      <c r="AJ12">
        <v>0</v>
      </c>
      <c r="AK12">
        <v>1.2595722680025045</v>
      </c>
      <c r="AL12">
        <v>0</v>
      </c>
      <c r="AM12">
        <v>0</v>
      </c>
      <c r="AN12">
        <v>9.5264853892715502E-3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74.801826341056127</v>
      </c>
      <c r="BA12">
        <v>3.7197555566948695</v>
      </c>
      <c r="BB12">
        <f t="shared" si="0"/>
        <v>85.269611828350079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1.3567118213444425</v>
      </c>
      <c r="L13">
        <v>2.0246221037928755</v>
      </c>
      <c r="M13">
        <v>2.3586316538503693</v>
      </c>
      <c r="N13">
        <v>2.4942643126078208</v>
      </c>
      <c r="O13">
        <v>2.775895514180037</v>
      </c>
      <c r="P13">
        <v>0</v>
      </c>
      <c r="Q13">
        <v>0.19806703236771714</v>
      </c>
      <c r="R13">
        <v>0</v>
      </c>
      <c r="S13">
        <v>0.28172979445950214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0.19095005155499892</v>
      </c>
      <c r="AG13">
        <v>1.2375559815278647</v>
      </c>
      <c r="AH13">
        <v>0</v>
      </c>
      <c r="AI13">
        <v>0</v>
      </c>
      <c r="AJ13">
        <v>0</v>
      </c>
      <c r="AK13">
        <v>1.2595722680025045</v>
      </c>
      <c r="AL13">
        <v>0</v>
      </c>
      <c r="AM13">
        <v>0</v>
      </c>
      <c r="AN13">
        <v>9.5264853892715502E-3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74.801826341056127</v>
      </c>
      <c r="BA13">
        <v>3.7197549704535731</v>
      </c>
      <c r="BB13">
        <f t="shared" si="0"/>
        <v>85.269598389679956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1.3567258462558471</v>
      </c>
      <c r="L14">
        <v>2.0246221037928755</v>
      </c>
      <c r="M14">
        <v>2.3586316538503693</v>
      </c>
      <c r="N14">
        <v>2.4942643126078208</v>
      </c>
      <c r="O14">
        <v>2.775895514180037</v>
      </c>
      <c r="P14">
        <v>0</v>
      </c>
      <c r="Q14">
        <v>0.19806703236771714</v>
      </c>
      <c r="R14">
        <v>0</v>
      </c>
      <c r="S14">
        <v>0.28172979445950214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0.19095005155499892</v>
      </c>
      <c r="AG14">
        <v>1.2375559815278647</v>
      </c>
      <c r="AH14">
        <v>0</v>
      </c>
      <c r="AI14">
        <v>0</v>
      </c>
      <c r="AJ14">
        <v>0</v>
      </c>
      <c r="AK14">
        <v>1.2595722680025045</v>
      </c>
      <c r="AL14">
        <v>0</v>
      </c>
      <c r="AM14">
        <v>0</v>
      </c>
      <c r="AN14">
        <v>9.5264853892715502E-3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74.801826341056127</v>
      </c>
      <c r="BA14">
        <v>3.7197555566948695</v>
      </c>
      <c r="BB14">
        <f t="shared" si="0"/>
        <v>85.269611828350079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1.3567118213444425</v>
      </c>
      <c r="L15">
        <v>2.0246221037928755</v>
      </c>
      <c r="M15">
        <v>2.3586316538503693</v>
      </c>
      <c r="N15">
        <v>2.4942643126078208</v>
      </c>
      <c r="O15">
        <v>2.775895514180037</v>
      </c>
      <c r="P15">
        <v>0</v>
      </c>
      <c r="Q15">
        <v>0.19806703236771714</v>
      </c>
      <c r="R15">
        <v>0</v>
      </c>
      <c r="S15">
        <v>0.28172979445950214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0.19095005155499892</v>
      </c>
      <c r="AG15">
        <v>1.2375559815278647</v>
      </c>
      <c r="AH15">
        <v>0</v>
      </c>
      <c r="AI15">
        <v>0</v>
      </c>
      <c r="AJ15">
        <v>0</v>
      </c>
      <c r="AK15">
        <v>1.2595722680025045</v>
      </c>
      <c r="AL15">
        <v>0</v>
      </c>
      <c r="AM15">
        <v>0</v>
      </c>
      <c r="AN15">
        <v>9.5264853892715502E-3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74.801826341056127</v>
      </c>
      <c r="BA15">
        <v>3.7197549704535731</v>
      </c>
      <c r="BB15">
        <f t="shared" si="0"/>
        <v>85.269598389679956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1.3567258462558471</v>
      </c>
      <c r="L16">
        <v>2.0246221037928755</v>
      </c>
      <c r="M16">
        <v>2.3586316538503693</v>
      </c>
      <c r="N16">
        <v>2.4942643126078208</v>
      </c>
      <c r="O16">
        <v>2.775895514180037</v>
      </c>
      <c r="P16">
        <v>0</v>
      </c>
      <c r="Q16">
        <v>0.19806703236771714</v>
      </c>
      <c r="R16">
        <v>0</v>
      </c>
      <c r="S16">
        <v>0.28172979445950214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0.19095005155499892</v>
      </c>
      <c r="AG16">
        <v>1.2375559815278647</v>
      </c>
      <c r="AH16">
        <v>0</v>
      </c>
      <c r="AI16">
        <v>0</v>
      </c>
      <c r="AJ16">
        <v>0</v>
      </c>
      <c r="AK16">
        <v>1.2595722680025045</v>
      </c>
      <c r="AL16">
        <v>0</v>
      </c>
      <c r="AM16">
        <v>0</v>
      </c>
      <c r="AN16">
        <v>9.5264853892715502E-3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74.801826341056127</v>
      </c>
      <c r="BA16">
        <v>3.7197555566948695</v>
      </c>
      <c r="BB16">
        <f t="shared" si="0"/>
        <v>85.269611828350079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1.3567118213444425</v>
      </c>
      <c r="L17">
        <v>2.0246221037928755</v>
      </c>
      <c r="M17">
        <v>2.3586316538503693</v>
      </c>
      <c r="N17">
        <v>2.4942643126078208</v>
      </c>
      <c r="O17">
        <v>2.775895514180037</v>
      </c>
      <c r="P17">
        <v>0</v>
      </c>
      <c r="Q17">
        <v>0.19806703236771714</v>
      </c>
      <c r="R17">
        <v>0</v>
      </c>
      <c r="S17">
        <v>0.28172979445950214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0.19095005155499892</v>
      </c>
      <c r="AG17">
        <v>1.2375559815278647</v>
      </c>
      <c r="AH17">
        <v>0</v>
      </c>
      <c r="AI17">
        <v>0</v>
      </c>
      <c r="AJ17">
        <v>0</v>
      </c>
      <c r="AK17">
        <v>1.2595722680025045</v>
      </c>
      <c r="AL17">
        <v>0</v>
      </c>
      <c r="AM17">
        <v>0</v>
      </c>
      <c r="AN17">
        <v>9.5264853892715502E-3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74.801826341056127</v>
      </c>
      <c r="BA17">
        <v>3.7197549704535731</v>
      </c>
      <c r="BB17">
        <f t="shared" si="0"/>
        <v>85.269598389679956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1.3567258462558471</v>
      </c>
      <c r="L18">
        <v>2.0246221037928755</v>
      </c>
      <c r="M18">
        <v>2.3586316538503693</v>
      </c>
      <c r="N18">
        <v>2.4942643126078208</v>
      </c>
      <c r="O18">
        <v>2.775895514180037</v>
      </c>
      <c r="P18">
        <v>0</v>
      </c>
      <c r="Q18">
        <v>0.19806703236771714</v>
      </c>
      <c r="R18">
        <v>0</v>
      </c>
      <c r="S18">
        <v>0.28172979445950214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0.19095005155499892</v>
      </c>
      <c r="AG18">
        <v>1.2375559815278647</v>
      </c>
      <c r="AH18">
        <v>0</v>
      </c>
      <c r="AI18">
        <v>0</v>
      </c>
      <c r="AJ18">
        <v>0</v>
      </c>
      <c r="AK18">
        <v>1.2595722680025045</v>
      </c>
      <c r="AL18">
        <v>0</v>
      </c>
      <c r="AM18">
        <v>0</v>
      </c>
      <c r="AN18">
        <v>9.5264853892715502E-3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74.801826341056127</v>
      </c>
      <c r="BA18">
        <v>3.7197555566948695</v>
      </c>
      <c r="BB18">
        <f t="shared" si="0"/>
        <v>85.269611828350079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1.3567118213444425</v>
      </c>
      <c r="L19">
        <v>2.0246221037928755</v>
      </c>
      <c r="M19">
        <v>2.3586316538503693</v>
      </c>
      <c r="N19">
        <v>2.4942643126078208</v>
      </c>
      <c r="O19">
        <v>2.775895514180037</v>
      </c>
      <c r="P19">
        <v>0</v>
      </c>
      <c r="Q19">
        <v>0.19806703236771714</v>
      </c>
      <c r="R19">
        <v>0</v>
      </c>
      <c r="S19">
        <v>0.28172979445950214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0.19095005155499892</v>
      </c>
      <c r="AG19">
        <v>1.2375559815278647</v>
      </c>
      <c r="AH19">
        <v>0</v>
      </c>
      <c r="AI19">
        <v>0</v>
      </c>
      <c r="AJ19">
        <v>0</v>
      </c>
      <c r="AK19">
        <v>1.2595722680025045</v>
      </c>
      <c r="AL19">
        <v>0</v>
      </c>
      <c r="AM19">
        <v>0</v>
      </c>
      <c r="AN19">
        <v>9.5264853892715502E-3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74.770891254435384</v>
      </c>
      <c r="BA19">
        <v>3.7184618838328247</v>
      </c>
      <c r="BB19">
        <f t="shared" si="0"/>
        <v>85.239956389679961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2.0246221037928755</v>
      </c>
      <c r="M20">
        <v>2.3586316538503693</v>
      </c>
      <c r="N20">
        <v>2.4942643126078208</v>
      </c>
      <c r="O20">
        <v>2.775895514180037</v>
      </c>
      <c r="P20">
        <v>0</v>
      </c>
      <c r="Q20">
        <v>0.1880389815410938</v>
      </c>
      <c r="R20">
        <v>0</v>
      </c>
      <c r="S20">
        <v>0.17735645298688429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0.19095005155499892</v>
      </c>
      <c r="AG20">
        <v>1.2375559815278647</v>
      </c>
      <c r="AH20">
        <v>0</v>
      </c>
      <c r="AI20">
        <v>0</v>
      </c>
      <c r="AJ20">
        <v>0</v>
      </c>
      <c r="AK20">
        <v>1.2595722680025045</v>
      </c>
      <c r="AL20">
        <v>0</v>
      </c>
      <c r="AM20">
        <v>0</v>
      </c>
      <c r="AN20">
        <v>9.5264853892715502E-3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74.770891254435384</v>
      </c>
      <c r="BA20">
        <v>3.6569693515025183</v>
      </c>
      <c r="BB20">
        <f t="shared" si="0"/>
        <v>83.830335708366576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2.0246221037928755</v>
      </c>
      <c r="M21">
        <v>2.3586316538503693</v>
      </c>
      <c r="N21">
        <v>2.4942643126078208</v>
      </c>
      <c r="O21">
        <v>2.775895514180037</v>
      </c>
      <c r="P21">
        <v>0</v>
      </c>
      <c r="Q21">
        <v>0.1877733357392439</v>
      </c>
      <c r="R21">
        <v>0</v>
      </c>
      <c r="S21">
        <v>0.17735645298688429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0.19095005155499892</v>
      </c>
      <c r="AG21">
        <v>1.2375559815278647</v>
      </c>
      <c r="AH21">
        <v>0</v>
      </c>
      <c r="AI21">
        <v>0</v>
      </c>
      <c r="AJ21">
        <v>0</v>
      </c>
      <c r="AK21">
        <v>1.2595722680025045</v>
      </c>
      <c r="AL21">
        <v>0</v>
      </c>
      <c r="AM21">
        <v>0</v>
      </c>
      <c r="AN21">
        <v>9.5264853892715502E-3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74.770891254435384</v>
      </c>
      <c r="BA21">
        <v>3.6569582475080011</v>
      </c>
      <c r="BB21">
        <f t="shared" si="0"/>
        <v>83.830081166559253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2.0246221037928755</v>
      </c>
      <c r="M22">
        <v>2.3586316538503693</v>
      </c>
      <c r="N22">
        <v>2.4942643126078208</v>
      </c>
      <c r="O22">
        <v>2.775895514180037</v>
      </c>
      <c r="P22">
        <v>0</v>
      </c>
      <c r="Q22">
        <v>0.18793393683903015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0.19095005155499892</v>
      </c>
      <c r="AG22">
        <v>1.2375559815278647</v>
      </c>
      <c r="AH22">
        <v>0</v>
      </c>
      <c r="AI22">
        <v>0</v>
      </c>
      <c r="AJ22">
        <v>0</v>
      </c>
      <c r="AK22">
        <v>1.2595722680025045</v>
      </c>
      <c r="AL22">
        <v>0</v>
      </c>
      <c r="AM22">
        <v>0</v>
      </c>
      <c r="AN22">
        <v>9.5264853892715502E-3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74.770891254435384</v>
      </c>
      <c r="BA22">
        <v>3.6495514608991204</v>
      </c>
      <c r="BB22">
        <f t="shared" si="0"/>
        <v>83.660292101281044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2.0246221037928755</v>
      </c>
      <c r="M23">
        <v>2.3586316538503693</v>
      </c>
      <c r="N23">
        <v>2.4942643126078208</v>
      </c>
      <c r="O23">
        <v>2.775895514180037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0.19095005155499892</v>
      </c>
      <c r="AG23">
        <v>1.2375559815278647</v>
      </c>
      <c r="AH23">
        <v>0</v>
      </c>
      <c r="AI23">
        <v>0</v>
      </c>
      <c r="AJ23">
        <v>0</v>
      </c>
      <c r="AK23">
        <v>1.2595722680025045</v>
      </c>
      <c r="AL23">
        <v>0</v>
      </c>
      <c r="AM23">
        <v>0</v>
      </c>
      <c r="AN23">
        <v>9.5264853892715502E-3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74.770891254435384</v>
      </c>
      <c r="BA23">
        <v>3.641695822339249</v>
      </c>
      <c r="BB23">
        <f t="shared" si="0"/>
        <v>83.480213803001888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2.0246387191579318</v>
      </c>
      <c r="M24">
        <v>2.3586316538503693</v>
      </c>
      <c r="N24">
        <v>2.4942643126078208</v>
      </c>
      <c r="O24">
        <v>2.775895514180037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0.19095005155499892</v>
      </c>
      <c r="AG24">
        <v>1.2375559815278647</v>
      </c>
      <c r="AH24">
        <v>0</v>
      </c>
      <c r="AI24">
        <v>0</v>
      </c>
      <c r="AJ24">
        <v>0</v>
      </c>
      <c r="AK24">
        <v>1.2595722680025045</v>
      </c>
      <c r="AL24">
        <v>0</v>
      </c>
      <c r="AM24">
        <v>0</v>
      </c>
      <c r="AN24">
        <v>9.5264853892715502E-3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74.770891254435384</v>
      </c>
      <c r="BA24">
        <v>3.6416965168615087</v>
      </c>
      <c r="BB24">
        <f t="shared" si="0"/>
        <v>83.480229723844673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2.024636744491159</v>
      </c>
      <c r="M25">
        <v>2.3586316538503693</v>
      </c>
      <c r="N25">
        <v>2.4942643126078208</v>
      </c>
      <c r="O25">
        <v>2.775895514180037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0.19095005155499892</v>
      </c>
      <c r="AG25">
        <v>1.2375559815278647</v>
      </c>
      <c r="AH25">
        <v>0</v>
      </c>
      <c r="AI25">
        <v>0</v>
      </c>
      <c r="AJ25">
        <v>0</v>
      </c>
      <c r="AK25">
        <v>1.2595722680025045</v>
      </c>
      <c r="AL25">
        <v>0</v>
      </c>
      <c r="AM25">
        <v>0</v>
      </c>
      <c r="AN25">
        <v>9.5264853892715502E-3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74.770891254435384</v>
      </c>
      <c r="BA25">
        <v>3.6416964343204379</v>
      </c>
      <c r="BB25">
        <f t="shared" si="0"/>
        <v>83.480227831718977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2.0246354673656057</v>
      </c>
      <c r="M26">
        <v>2.3586316538503693</v>
      </c>
      <c r="N26">
        <v>2.4942643126078208</v>
      </c>
      <c r="O26">
        <v>2.775895514180037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0.1211035967438948</v>
      </c>
      <c r="AF26">
        <v>0.19095005155499892</v>
      </c>
      <c r="AG26">
        <v>1.2375559815278647</v>
      </c>
      <c r="AH26">
        <v>6.0621036631183456E-2</v>
      </c>
      <c r="AI26">
        <v>0</v>
      </c>
      <c r="AJ26">
        <v>0</v>
      </c>
      <c r="AK26">
        <v>1.2595722680025045</v>
      </c>
      <c r="AL26">
        <v>0</v>
      </c>
      <c r="AM26">
        <v>0</v>
      </c>
      <c r="AN26">
        <v>9.5264853892715502E-3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74.835017741598818</v>
      </c>
      <c r="BA26">
        <v>3.651972957775099</v>
      </c>
      <c r="BB26">
        <f t="shared" si="0"/>
        <v>83.715801151677269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2.0246137891519074</v>
      </c>
      <c r="M27">
        <v>2.3586316538503693</v>
      </c>
      <c r="N27">
        <v>2.4942643126078208</v>
      </c>
      <c r="O27">
        <v>2.775895514180037</v>
      </c>
      <c r="P27">
        <v>0</v>
      </c>
      <c r="Q27">
        <v>0</v>
      </c>
      <c r="R27">
        <v>0</v>
      </c>
      <c r="S27">
        <v>0</v>
      </c>
      <c r="T27">
        <v>3.3519098309329989E-2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0.38753154289292413</v>
      </c>
      <c r="AF27">
        <v>0.19095005155499892</v>
      </c>
      <c r="AG27">
        <v>1.2375559815278647</v>
      </c>
      <c r="AH27">
        <v>0.42434732122730118</v>
      </c>
      <c r="AI27">
        <v>0</v>
      </c>
      <c r="AJ27">
        <v>0</v>
      </c>
      <c r="AK27">
        <v>1.2595722680025045</v>
      </c>
      <c r="AL27">
        <v>0</v>
      </c>
      <c r="AM27">
        <v>0</v>
      </c>
      <c r="AN27">
        <v>9.5264853892715502E-3</v>
      </c>
      <c r="AO27">
        <v>0</v>
      </c>
      <c r="AP27">
        <v>0</v>
      </c>
      <c r="AQ27">
        <v>0.48746467626800249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74.988134001252334</v>
      </c>
      <c r="BA27">
        <v>3.7064898799017634</v>
      </c>
      <c r="BB27">
        <f t="shared" si="0"/>
        <v>84.965516816312899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2.1289624173497801</v>
      </c>
      <c r="M28">
        <v>2.3586316538503693</v>
      </c>
      <c r="N28">
        <v>2.4942643126078208</v>
      </c>
      <c r="O28">
        <v>2.775895514180037</v>
      </c>
      <c r="P28">
        <v>0</v>
      </c>
      <c r="Q28">
        <v>0</v>
      </c>
      <c r="R28">
        <v>0</v>
      </c>
      <c r="S28">
        <v>0</v>
      </c>
      <c r="T28">
        <v>6.4490711751200164E-2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0.20012560926737635</v>
      </c>
      <c r="AE28">
        <v>0.38753154289292413</v>
      </c>
      <c r="AF28">
        <v>0.19095005155499892</v>
      </c>
      <c r="AG28">
        <v>1.2375559815278647</v>
      </c>
      <c r="AH28">
        <v>0.82848762304320578</v>
      </c>
      <c r="AI28">
        <v>0</v>
      </c>
      <c r="AJ28">
        <v>0</v>
      </c>
      <c r="AK28">
        <v>1.2595722680025045</v>
      </c>
      <c r="AL28">
        <v>0</v>
      </c>
      <c r="AM28">
        <v>0</v>
      </c>
      <c r="AN28">
        <v>9.5264853892715502E-3</v>
      </c>
      <c r="AO28">
        <v>0</v>
      </c>
      <c r="AP28">
        <v>0</v>
      </c>
      <c r="AQ28">
        <v>0.48746467626800249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75.480522855353783</v>
      </c>
      <c r="BA28">
        <v>3.7579864351870365</v>
      </c>
      <c r="BB28">
        <f t="shared" si="0"/>
        <v>86.145995267852101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2.1289624173497801</v>
      </c>
      <c r="M29">
        <v>2.3586316538503693</v>
      </c>
      <c r="N29">
        <v>2.4942643126078208</v>
      </c>
      <c r="O29">
        <v>2.775895514180037</v>
      </c>
      <c r="P29">
        <v>0</v>
      </c>
      <c r="Q29">
        <v>0</v>
      </c>
      <c r="R29">
        <v>0</v>
      </c>
      <c r="S29">
        <v>0</v>
      </c>
      <c r="T29">
        <v>8.8471091630139845E-2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9.3611778334376977E-2</v>
      </c>
      <c r="AC29">
        <v>0.23043856501774154</v>
      </c>
      <c r="AD29">
        <v>0.20012560926737635</v>
      </c>
      <c r="AE29">
        <v>0.77506308578584826</v>
      </c>
      <c r="AF29">
        <v>0.19095005155499892</v>
      </c>
      <c r="AG29">
        <v>1.2375559815278647</v>
      </c>
      <c r="AH29">
        <v>1.4488429893550405</v>
      </c>
      <c r="AI29">
        <v>0</v>
      </c>
      <c r="AJ29">
        <v>0</v>
      </c>
      <c r="AK29">
        <v>1.2595722680025045</v>
      </c>
      <c r="AL29">
        <v>0</v>
      </c>
      <c r="AM29">
        <v>0</v>
      </c>
      <c r="AN29">
        <v>9.5264853892715502E-3</v>
      </c>
      <c r="AO29">
        <v>0</v>
      </c>
      <c r="AP29">
        <v>0</v>
      </c>
      <c r="AQ29">
        <v>1.0033648048424129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76.077024629513645</v>
      </c>
      <c r="BA29">
        <v>3.8611621917571406</v>
      </c>
      <c r="BB29">
        <f t="shared" si="0"/>
        <v>88.511139046452087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2.1289624173497801</v>
      </c>
      <c r="M30">
        <v>2.3586316538503693</v>
      </c>
      <c r="N30">
        <v>2.4942643126078208</v>
      </c>
      <c r="O30">
        <v>2.775895514180037</v>
      </c>
      <c r="P30">
        <v>0</v>
      </c>
      <c r="Q30">
        <v>0</v>
      </c>
      <c r="R30">
        <v>0</v>
      </c>
      <c r="S30">
        <v>0</v>
      </c>
      <c r="T30">
        <v>0.1244406178250887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0.3669581778334377</v>
      </c>
      <c r="AC30">
        <v>0.46133194531413058</v>
      </c>
      <c r="AD30">
        <v>0.41844446837820914</v>
      </c>
      <c r="AE30">
        <v>1.1662277332498434</v>
      </c>
      <c r="AF30">
        <v>0.38190008129826752</v>
      </c>
      <c r="AG30">
        <v>1.2375559815278647</v>
      </c>
      <c r="AH30">
        <v>1.8792523948027546</v>
      </c>
      <c r="AI30">
        <v>9.0935019828845734E-2</v>
      </c>
      <c r="AJ30">
        <v>0</v>
      </c>
      <c r="AK30">
        <v>1.2595722680025045</v>
      </c>
      <c r="AL30">
        <v>0</v>
      </c>
      <c r="AM30">
        <v>0.12260648570235859</v>
      </c>
      <c r="AN30">
        <v>9.5264853892715502E-3</v>
      </c>
      <c r="AO30">
        <v>0</v>
      </c>
      <c r="AP30">
        <v>0</v>
      </c>
      <c r="AQ30">
        <v>1.4623940288040076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76.626565435190969</v>
      </c>
      <c r="BA30">
        <v>3.9862764378834665</v>
      </c>
      <c r="BB30">
        <f t="shared" si="0"/>
        <v>91.379188583252102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2.1289624173497801</v>
      </c>
      <c r="M31">
        <v>2.3586316538503693</v>
      </c>
      <c r="N31">
        <v>2.4942643126078208</v>
      </c>
      <c r="O31">
        <v>2.775895514180037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0.73990749843456483</v>
      </c>
      <c r="AC31">
        <v>0.46133194531413058</v>
      </c>
      <c r="AD31">
        <v>0.62766670256731383</v>
      </c>
      <c r="AE31">
        <v>1.1665910294301816</v>
      </c>
      <c r="AF31">
        <v>0.64286515466499683</v>
      </c>
      <c r="AG31">
        <v>1.2375559815278647</v>
      </c>
      <c r="AH31">
        <v>2.4652558497182215</v>
      </c>
      <c r="AI31">
        <v>0.39405173658943843</v>
      </c>
      <c r="AJ31">
        <v>0</v>
      </c>
      <c r="AK31">
        <v>1.2595722680025045</v>
      </c>
      <c r="AL31">
        <v>0</v>
      </c>
      <c r="AM31">
        <v>0.24708959476101022</v>
      </c>
      <c r="AN31">
        <v>9.5264853892715502E-3</v>
      </c>
      <c r="AO31">
        <v>0</v>
      </c>
      <c r="AP31">
        <v>0</v>
      </c>
      <c r="AQ31">
        <v>2.0067295775412228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78.185593821749094</v>
      </c>
      <c r="BA31">
        <v>4.1466223465257341</v>
      </c>
      <c r="BB31">
        <f t="shared" si="0"/>
        <v>95.054869197152101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2.1289624173497801</v>
      </c>
      <c r="M32">
        <v>2.3586316538503693</v>
      </c>
      <c r="N32">
        <v>2.4942643126078208</v>
      </c>
      <c r="O32">
        <v>2.775895514180037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0.73990749843456483</v>
      </c>
      <c r="AC32">
        <v>0.69131569505322465</v>
      </c>
      <c r="AD32">
        <v>0.62766670256731383</v>
      </c>
      <c r="AE32">
        <v>1.1665910294301816</v>
      </c>
      <c r="AF32">
        <v>0.64286515466499683</v>
      </c>
      <c r="AG32">
        <v>1.2375559815278647</v>
      </c>
      <c r="AH32">
        <v>2.4955663572323106</v>
      </c>
      <c r="AI32">
        <v>0.39405173658943843</v>
      </c>
      <c r="AJ32">
        <v>0</v>
      </c>
      <c r="AK32">
        <v>1.2595722680025045</v>
      </c>
      <c r="AL32">
        <v>0</v>
      </c>
      <c r="AM32">
        <v>0.37157272750991438</v>
      </c>
      <c r="AN32">
        <v>9.5264853892715502E-3</v>
      </c>
      <c r="AO32">
        <v>0</v>
      </c>
      <c r="AP32">
        <v>0</v>
      </c>
      <c r="AQ32">
        <v>2.0067295775412228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78.258712168649538</v>
      </c>
      <c r="BA32">
        <v>4.1657623883282575</v>
      </c>
      <c r="BB32">
        <f t="shared" si="0"/>
        <v>95.493624892252086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2.1289624173497801</v>
      </c>
      <c r="M33">
        <v>2.3586316538503693</v>
      </c>
      <c r="N33">
        <v>2.4942643126078208</v>
      </c>
      <c r="O33">
        <v>2.775895514180037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0.73990749843456483</v>
      </c>
      <c r="AC33">
        <v>0.69131569505322465</v>
      </c>
      <c r="AD33">
        <v>0.62766670256731383</v>
      </c>
      <c r="AE33">
        <v>1.1665910294301816</v>
      </c>
      <c r="AF33">
        <v>0.64286515466499683</v>
      </c>
      <c r="AG33">
        <v>1.2375559815278647</v>
      </c>
      <c r="AH33">
        <v>2.4955663572323106</v>
      </c>
      <c r="AI33">
        <v>0.39405173658943843</v>
      </c>
      <c r="AJ33">
        <v>0</v>
      </c>
      <c r="AK33">
        <v>1.2595722680025045</v>
      </c>
      <c r="AL33">
        <v>0</v>
      </c>
      <c r="AM33">
        <v>0.37157272750991438</v>
      </c>
      <c r="AN33">
        <v>9.5264853892715502E-3</v>
      </c>
      <c r="AO33">
        <v>0</v>
      </c>
      <c r="AP33">
        <v>0</v>
      </c>
      <c r="AQ33">
        <v>2.0067295775412228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78.258712168649538</v>
      </c>
      <c r="BA33">
        <v>4.1657623883282575</v>
      </c>
      <c r="BB33">
        <f t="shared" si="0"/>
        <v>95.493624892252086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2.1289624173497801</v>
      </c>
      <c r="M34">
        <v>2.3586316538503693</v>
      </c>
      <c r="N34">
        <v>2.4942643126078208</v>
      </c>
      <c r="O34">
        <v>2.775895514180037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0.73990749843456483</v>
      </c>
      <c r="AC34">
        <v>0.69131569505322465</v>
      </c>
      <c r="AD34">
        <v>0.62766670256731383</v>
      </c>
      <c r="AE34">
        <v>1.1665910294301816</v>
      </c>
      <c r="AF34">
        <v>0.64286515466499683</v>
      </c>
      <c r="AG34">
        <v>1.2375559815278647</v>
      </c>
      <c r="AH34">
        <v>2.4955663572323106</v>
      </c>
      <c r="AI34">
        <v>0.39405173658943843</v>
      </c>
      <c r="AJ34">
        <v>0</v>
      </c>
      <c r="AK34">
        <v>1.2595722680025045</v>
      </c>
      <c r="AL34">
        <v>0</v>
      </c>
      <c r="AM34">
        <v>0.37157272750991438</v>
      </c>
      <c r="AN34">
        <v>9.5264853892715502E-3</v>
      </c>
      <c r="AO34">
        <v>0</v>
      </c>
      <c r="AP34">
        <v>0</v>
      </c>
      <c r="AQ34">
        <v>2.0067295775412228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78.258712168649538</v>
      </c>
      <c r="BA34">
        <v>4.1657623883282575</v>
      </c>
      <c r="BB34">
        <f t="shared" si="0"/>
        <v>95.493624892252086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2.1289624173497801</v>
      </c>
      <c r="M35">
        <v>2.3586316538503693</v>
      </c>
      <c r="N35">
        <v>2.4942643126078208</v>
      </c>
      <c r="O35">
        <v>2.775895514180037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0.73990749843456483</v>
      </c>
      <c r="AC35">
        <v>0.46133194531413058</v>
      </c>
      <c r="AD35">
        <v>0.62766670256731383</v>
      </c>
      <c r="AE35">
        <v>1.1665910294301816</v>
      </c>
      <c r="AF35">
        <v>0.64286515466499683</v>
      </c>
      <c r="AG35">
        <v>1.2375559815278647</v>
      </c>
      <c r="AH35">
        <v>2.4955663572323106</v>
      </c>
      <c r="AI35">
        <v>0.39405173658943843</v>
      </c>
      <c r="AJ35">
        <v>0</v>
      </c>
      <c r="AK35">
        <v>1.2595722680025045</v>
      </c>
      <c r="AL35">
        <v>0</v>
      </c>
      <c r="AM35">
        <v>0.24708959476101022</v>
      </c>
      <c r="AN35">
        <v>9.5264853892715502E-3</v>
      </c>
      <c r="AO35">
        <v>0</v>
      </c>
      <c r="AP35">
        <v>0</v>
      </c>
      <c r="AQ35">
        <v>2.0067295775412228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78.574571070757642</v>
      </c>
      <c r="BA35">
        <v>4.1641485747483786</v>
      </c>
      <c r="BB35">
        <f t="shared" si="0"/>
        <v>95.456630725452086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2.1289624173497801</v>
      </c>
      <c r="M36">
        <v>2.3586316538503693</v>
      </c>
      <c r="N36">
        <v>2.4942643126078208</v>
      </c>
      <c r="O36">
        <v>2.775895514180037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0.73990749843456483</v>
      </c>
      <c r="AC36">
        <v>0.46133194531413058</v>
      </c>
      <c r="AD36">
        <v>0.62766670256731383</v>
      </c>
      <c r="AE36">
        <v>1.1665910294301816</v>
      </c>
      <c r="AF36">
        <v>0.64286515466499683</v>
      </c>
      <c r="AG36">
        <v>1.2375559815278647</v>
      </c>
      <c r="AH36">
        <v>2.4652558497182215</v>
      </c>
      <c r="AI36">
        <v>0.39405173658943843</v>
      </c>
      <c r="AJ36">
        <v>0</v>
      </c>
      <c r="AK36">
        <v>1.2595722680025045</v>
      </c>
      <c r="AL36">
        <v>0</v>
      </c>
      <c r="AM36">
        <v>0.12385756793988728</v>
      </c>
      <c r="AN36">
        <v>9.5264853892715502E-3</v>
      </c>
      <c r="AO36">
        <v>0</v>
      </c>
      <c r="AP36">
        <v>0</v>
      </c>
      <c r="AQ36">
        <v>2.0067295775412228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78.289391567522415</v>
      </c>
      <c r="BA36">
        <v>4.1458099935779353</v>
      </c>
      <c r="BB36">
        <f t="shared" si="0"/>
        <v>95.036247269052083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2.1289624173497801</v>
      </c>
      <c r="M37">
        <v>2.3586316538503693</v>
      </c>
      <c r="N37">
        <v>2.4942643126078208</v>
      </c>
      <c r="O37">
        <v>2.775895514180037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0.73766082341891048</v>
      </c>
      <c r="AC37">
        <v>0.46133194531413058</v>
      </c>
      <c r="AD37">
        <v>0.41844446837820914</v>
      </c>
      <c r="AE37">
        <v>0.77506308578584826</v>
      </c>
      <c r="AF37">
        <v>0.38190008129826752</v>
      </c>
      <c r="AG37">
        <v>1.2375559815278647</v>
      </c>
      <c r="AH37">
        <v>1.9964530857858482</v>
      </c>
      <c r="AI37">
        <v>9.0935019828845734E-2</v>
      </c>
      <c r="AJ37">
        <v>0</v>
      </c>
      <c r="AK37">
        <v>1.2595722680025045</v>
      </c>
      <c r="AL37">
        <v>0</v>
      </c>
      <c r="AM37">
        <v>0</v>
      </c>
      <c r="AN37">
        <v>9.8338003548319765E-3</v>
      </c>
      <c r="AO37">
        <v>0</v>
      </c>
      <c r="AP37">
        <v>0</v>
      </c>
      <c r="AQ37">
        <v>2.0067295775412228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77.7718242538092</v>
      </c>
      <c r="BA37">
        <v>4.0506314364816003</v>
      </c>
      <c r="BB37">
        <f t="shared" si="0"/>
        <v>92.854426852552095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2.1289624173497801</v>
      </c>
      <c r="M38">
        <v>2.3586316538503693</v>
      </c>
      <c r="N38">
        <v>2.4942643126078208</v>
      </c>
      <c r="O38">
        <v>2.775895514180037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0.3669581778334377</v>
      </c>
      <c r="AC38">
        <v>0.23043856501774154</v>
      </c>
      <c r="AD38">
        <v>0.20012560926737635</v>
      </c>
      <c r="AE38">
        <v>0.77506308578584826</v>
      </c>
      <c r="AF38">
        <v>0.38190008129826752</v>
      </c>
      <c r="AG38">
        <v>1.2375559815278647</v>
      </c>
      <c r="AH38">
        <v>1.4973398143393863</v>
      </c>
      <c r="AI38">
        <v>0</v>
      </c>
      <c r="AJ38">
        <v>0</v>
      </c>
      <c r="AK38">
        <v>1.2595722680025045</v>
      </c>
      <c r="AL38">
        <v>0</v>
      </c>
      <c r="AM38">
        <v>0</v>
      </c>
      <c r="AN38">
        <v>9.8338003548319765E-3</v>
      </c>
      <c r="AO38">
        <v>0</v>
      </c>
      <c r="AP38">
        <v>0</v>
      </c>
      <c r="AQ38">
        <v>2.0067295775412228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77.243065122103914</v>
      </c>
      <c r="BA38">
        <v>3.9695928440083161</v>
      </c>
      <c r="BB38">
        <f t="shared" si="0"/>
        <v>90.996743137052093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2.1289624173497801</v>
      </c>
      <c r="M39">
        <v>2.3586316538503693</v>
      </c>
      <c r="N39">
        <v>2.4942643126078208</v>
      </c>
      <c r="O39">
        <v>2.775895514180037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0.3669581778334377</v>
      </c>
      <c r="AC39">
        <v>0.23043856501774154</v>
      </c>
      <c r="AD39">
        <v>0.20012560926737635</v>
      </c>
      <c r="AE39">
        <v>0.38753154289292413</v>
      </c>
      <c r="AF39">
        <v>0.38190008129826752</v>
      </c>
      <c r="AG39">
        <v>1.2375559815278647</v>
      </c>
      <c r="AH39">
        <v>0.99822654289292412</v>
      </c>
      <c r="AI39">
        <v>0</v>
      </c>
      <c r="AJ39">
        <v>0</v>
      </c>
      <c r="AK39">
        <v>1.2595722680025045</v>
      </c>
      <c r="AL39">
        <v>0</v>
      </c>
      <c r="AM39">
        <v>0</v>
      </c>
      <c r="AN39">
        <v>9.8338003548319765E-3</v>
      </c>
      <c r="AO39">
        <v>0</v>
      </c>
      <c r="AP39">
        <v>0</v>
      </c>
      <c r="AQ39">
        <v>2.0067295775412228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77.070448758088062</v>
      </c>
      <c r="BA39">
        <v>3.9253157267530665</v>
      </c>
      <c r="BB39">
        <f t="shared" si="0"/>
        <v>89.981759075952098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2.1289624173497801</v>
      </c>
      <c r="M40">
        <v>2.3586316538503693</v>
      </c>
      <c r="N40">
        <v>2.4942643126078208</v>
      </c>
      <c r="O40">
        <v>2.775895514180037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0.3669581778334377</v>
      </c>
      <c r="AC40">
        <v>0.23043856501774154</v>
      </c>
      <c r="AD40">
        <v>0</v>
      </c>
      <c r="AE40">
        <v>0.38753154289292413</v>
      </c>
      <c r="AF40">
        <v>0.38190008129826752</v>
      </c>
      <c r="AG40">
        <v>1.2375559815278647</v>
      </c>
      <c r="AH40">
        <v>0.42434732122730118</v>
      </c>
      <c r="AI40">
        <v>0</v>
      </c>
      <c r="AJ40">
        <v>0</v>
      </c>
      <c r="AK40">
        <v>1.2595722680025045</v>
      </c>
      <c r="AL40">
        <v>0</v>
      </c>
      <c r="AM40">
        <v>0</v>
      </c>
      <c r="AN40">
        <v>9.8338003548319765E-3</v>
      </c>
      <c r="AO40">
        <v>0</v>
      </c>
      <c r="AP40">
        <v>0</v>
      </c>
      <c r="AQ40">
        <v>2.0067295775412228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76.612482780212886</v>
      </c>
      <c r="BA40">
        <v>3.8738193469448903</v>
      </c>
      <c r="BB40">
        <f t="shared" si="0"/>
        <v>88.801284646952098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2.1289624173497801</v>
      </c>
      <c r="M41">
        <v>2.3586316538503693</v>
      </c>
      <c r="N41">
        <v>2.4942643126078208</v>
      </c>
      <c r="O41">
        <v>2.775895514180037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0.3669581778334377</v>
      </c>
      <c r="AC41">
        <v>0</v>
      </c>
      <c r="AD41">
        <v>0</v>
      </c>
      <c r="AE41">
        <v>0.17560023669380087</v>
      </c>
      <c r="AF41">
        <v>0.38190008129826752</v>
      </c>
      <c r="AG41">
        <v>1.2375559815278647</v>
      </c>
      <c r="AH41">
        <v>0.42434732122730118</v>
      </c>
      <c r="AI41">
        <v>0</v>
      </c>
      <c r="AJ41">
        <v>0</v>
      </c>
      <c r="AK41">
        <v>1.2595722680025045</v>
      </c>
      <c r="AL41">
        <v>0</v>
      </c>
      <c r="AM41">
        <v>0</v>
      </c>
      <c r="AN41">
        <v>9.8338003548319765E-3</v>
      </c>
      <c r="AO41">
        <v>0</v>
      </c>
      <c r="AP41">
        <v>0</v>
      </c>
      <c r="AQ41">
        <v>2.0067295775412228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76.628282195783754</v>
      </c>
      <c r="BA41">
        <v>3.8559887018988883</v>
      </c>
      <c r="BB41">
        <f t="shared" si="0"/>
        <v>88.392544836352101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2.1289624173497801</v>
      </c>
      <c r="M42">
        <v>2.3586316538503693</v>
      </c>
      <c r="N42">
        <v>2.4942643126078208</v>
      </c>
      <c r="O42">
        <v>2.775895514180037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0.3669581778334377</v>
      </c>
      <c r="AC42">
        <v>0</v>
      </c>
      <c r="AD42">
        <v>0</v>
      </c>
      <c r="AE42">
        <v>0</v>
      </c>
      <c r="AF42">
        <v>0.38190008129826752</v>
      </c>
      <c r="AG42">
        <v>1.2375559815278647</v>
      </c>
      <c r="AH42">
        <v>0</v>
      </c>
      <c r="AI42">
        <v>0</v>
      </c>
      <c r="AJ42">
        <v>0</v>
      </c>
      <c r="AK42">
        <v>1.2595722680025045</v>
      </c>
      <c r="AL42">
        <v>0</v>
      </c>
      <c r="AM42">
        <v>0</v>
      </c>
      <c r="AN42">
        <v>9.8338003548319765E-3</v>
      </c>
      <c r="AO42">
        <v>0</v>
      </c>
      <c r="AP42">
        <v>0</v>
      </c>
      <c r="AQ42">
        <v>2.0067295775412228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76.497465038614067</v>
      </c>
      <c r="BA42">
        <v>3.8254427368080988</v>
      </c>
      <c r="BB42">
        <f t="shared" si="0"/>
        <v>87.692326086352097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2.1289624173497801</v>
      </c>
      <c r="M43">
        <v>2.3586316538503693</v>
      </c>
      <c r="N43">
        <v>2.4942643126078208</v>
      </c>
      <c r="O43">
        <v>2.775895514180037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9.3611778334376977E-2</v>
      </c>
      <c r="AC43">
        <v>0</v>
      </c>
      <c r="AD43">
        <v>0</v>
      </c>
      <c r="AE43">
        <v>0</v>
      </c>
      <c r="AF43">
        <v>0.38190008129826752</v>
      </c>
      <c r="AG43">
        <v>1.2375559815278647</v>
      </c>
      <c r="AH43">
        <v>0</v>
      </c>
      <c r="AI43">
        <v>0</v>
      </c>
      <c r="AJ43">
        <v>0</v>
      </c>
      <c r="AK43">
        <v>1.2595722680025045</v>
      </c>
      <c r="AL43">
        <v>0</v>
      </c>
      <c r="AM43">
        <v>0</v>
      </c>
      <c r="AN43">
        <v>9.8338003548319765E-3</v>
      </c>
      <c r="AO43">
        <v>0</v>
      </c>
      <c r="AP43">
        <v>0</v>
      </c>
      <c r="AQ43">
        <v>2.0067295775412228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76.507901273220611</v>
      </c>
      <c r="BA43">
        <v>3.814453091915591</v>
      </c>
      <c r="BB43">
        <f t="shared" si="0"/>
        <v>87.440405566352098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2.1289624173497801</v>
      </c>
      <c r="M44">
        <v>2.3586316538503693</v>
      </c>
      <c r="N44">
        <v>2.4942643126078208</v>
      </c>
      <c r="O44">
        <v>2.775895514180037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0.38190008129826752</v>
      </c>
      <c r="AG44">
        <v>1.2375559815278647</v>
      </c>
      <c r="AH44">
        <v>0</v>
      </c>
      <c r="AI44">
        <v>0</v>
      </c>
      <c r="AJ44">
        <v>0</v>
      </c>
      <c r="AK44">
        <v>1.2595722680025045</v>
      </c>
      <c r="AL44">
        <v>0</v>
      </c>
      <c r="AM44">
        <v>0</v>
      </c>
      <c r="AN44">
        <v>9.8338003548319765E-3</v>
      </c>
      <c r="AO44">
        <v>0</v>
      </c>
      <c r="AP44">
        <v>0</v>
      </c>
      <c r="AQ44">
        <v>2.0067295775412228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76.084796493425159</v>
      </c>
      <c r="BA44">
        <v>3.7928543397857575</v>
      </c>
      <c r="BB44">
        <f t="shared" si="0"/>
        <v>86.945287760352088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2.1289624173497801</v>
      </c>
      <c r="M45">
        <v>2.3586316538503693</v>
      </c>
      <c r="N45">
        <v>2.4942643126078208</v>
      </c>
      <c r="O45">
        <v>2.775895514180037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0.38190008129826752</v>
      </c>
      <c r="AG45">
        <v>1.2375559815278647</v>
      </c>
      <c r="AH45">
        <v>0</v>
      </c>
      <c r="AI45">
        <v>0</v>
      </c>
      <c r="AJ45">
        <v>0</v>
      </c>
      <c r="AK45">
        <v>1.2595722680025045</v>
      </c>
      <c r="AL45">
        <v>0</v>
      </c>
      <c r="AM45">
        <v>0</v>
      </c>
      <c r="AN45">
        <v>9.8338003548319765E-3</v>
      </c>
      <c r="AO45">
        <v>0</v>
      </c>
      <c r="AP45">
        <v>0</v>
      </c>
      <c r="AQ45">
        <v>1.5050471751200165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76.328750782717592</v>
      </c>
      <c r="BA45">
        <v>3.7820813046569723</v>
      </c>
      <c r="BB45">
        <f t="shared" si="0"/>
        <v>86.698332682352117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2.1289624173497801</v>
      </c>
      <c r="M46">
        <v>2.3586316538503693</v>
      </c>
      <c r="N46">
        <v>2.4942643126078208</v>
      </c>
      <c r="O46">
        <v>2.775895514180037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0.38190008129826752</v>
      </c>
      <c r="AG46">
        <v>1.2375559815278647</v>
      </c>
      <c r="AH46">
        <v>0</v>
      </c>
      <c r="AI46">
        <v>0</v>
      </c>
      <c r="AJ46">
        <v>0</v>
      </c>
      <c r="AK46">
        <v>1.2595722680025045</v>
      </c>
      <c r="AL46">
        <v>0</v>
      </c>
      <c r="AM46">
        <v>0</v>
      </c>
      <c r="AN46">
        <v>9.8338003548319765E-3</v>
      </c>
      <c r="AO46">
        <v>0</v>
      </c>
      <c r="AP46">
        <v>0</v>
      </c>
      <c r="AQ46">
        <v>0.99524038071383858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76.552556877478608</v>
      </c>
      <c r="BA46">
        <v>3.7701264754118133</v>
      </c>
      <c r="BB46">
        <f t="shared" si="0"/>
        <v>86.424286811952101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2.1289624173497801</v>
      </c>
      <c r="M47">
        <v>2.3586316538503693</v>
      </c>
      <c r="N47">
        <v>2.4942643126078208</v>
      </c>
      <c r="O47">
        <v>2.775895514180037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0.38190008129826752</v>
      </c>
      <c r="AG47">
        <v>1.2375559815278647</v>
      </c>
      <c r="AH47">
        <v>0</v>
      </c>
      <c r="AI47">
        <v>0</v>
      </c>
      <c r="AJ47">
        <v>0</v>
      </c>
      <c r="AK47">
        <v>1.2595722680025045</v>
      </c>
      <c r="AL47">
        <v>0</v>
      </c>
      <c r="AM47">
        <v>0</v>
      </c>
      <c r="AN47">
        <v>9.8338003548319765E-3</v>
      </c>
      <c r="AO47">
        <v>0</v>
      </c>
      <c r="AP47">
        <v>0</v>
      </c>
      <c r="AQ47">
        <v>0.99524038071383858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76.694565852640366</v>
      </c>
      <c r="BA47">
        <v>3.7760624505735754</v>
      </c>
      <c r="BB47">
        <f t="shared" si="0"/>
        <v>86.560359811952097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2.1289624173497801</v>
      </c>
      <c r="M48">
        <v>2.3586316538503693</v>
      </c>
      <c r="N48">
        <v>2.4942643126078208</v>
      </c>
      <c r="O48">
        <v>2.775895514180037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0.38190008129826752</v>
      </c>
      <c r="AG48">
        <v>1.2375559815278647</v>
      </c>
      <c r="AH48">
        <v>0</v>
      </c>
      <c r="AI48">
        <v>0</v>
      </c>
      <c r="AJ48">
        <v>0</v>
      </c>
      <c r="AK48">
        <v>1.2595722680025045</v>
      </c>
      <c r="AL48">
        <v>0</v>
      </c>
      <c r="AM48">
        <v>0</v>
      </c>
      <c r="AN48">
        <v>9.8338003548319765E-3</v>
      </c>
      <c r="AO48">
        <v>0</v>
      </c>
      <c r="AP48">
        <v>0</v>
      </c>
      <c r="AQ48">
        <v>0.93633838614068032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76.70924963473179</v>
      </c>
      <c r="BA48">
        <v>3.7742141292918379</v>
      </c>
      <c r="BB48">
        <f t="shared" si="0"/>
        <v>86.517989920752115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2.1289624173497801</v>
      </c>
      <c r="M49">
        <v>2.3586316538503693</v>
      </c>
      <c r="N49">
        <v>2.4942643126078208</v>
      </c>
      <c r="O49">
        <v>2.775895514180037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0.38190008129826752</v>
      </c>
      <c r="AG49">
        <v>1.2375559815278647</v>
      </c>
      <c r="AH49">
        <v>0</v>
      </c>
      <c r="AI49">
        <v>0</v>
      </c>
      <c r="AJ49">
        <v>0</v>
      </c>
      <c r="AK49">
        <v>1.2595722680025045</v>
      </c>
      <c r="AL49">
        <v>0</v>
      </c>
      <c r="AM49">
        <v>0</v>
      </c>
      <c r="AN49">
        <v>9.8338003548319765E-3</v>
      </c>
      <c r="AO49">
        <v>0</v>
      </c>
      <c r="AP49">
        <v>0</v>
      </c>
      <c r="AQ49">
        <v>0.48746467626800249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76.70924963473179</v>
      </c>
      <c r="BA49">
        <v>3.75545120821916</v>
      </c>
      <c r="BB49">
        <f t="shared" si="0"/>
        <v>86.087879131952107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2.1289624173497801</v>
      </c>
      <c r="M50">
        <v>2.3586316538503693</v>
      </c>
      <c r="N50">
        <v>2.4942643126078208</v>
      </c>
      <c r="O50">
        <v>2.775895514180037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0.38190008129826752</v>
      </c>
      <c r="AG50">
        <v>1.2375559815278647</v>
      </c>
      <c r="AH50">
        <v>0</v>
      </c>
      <c r="AI50">
        <v>0</v>
      </c>
      <c r="AJ50">
        <v>0</v>
      </c>
      <c r="AK50">
        <v>1.2595722680025045</v>
      </c>
      <c r="AL50">
        <v>0</v>
      </c>
      <c r="AM50">
        <v>0</v>
      </c>
      <c r="AN50">
        <v>9.8338003548319765E-3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76.70924963473179</v>
      </c>
      <c r="BA50">
        <v>3.7350751847511576</v>
      </c>
      <c r="BB50">
        <f t="shared" si="0"/>
        <v>85.620790479152106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2.1289624173497801</v>
      </c>
      <c r="M51">
        <v>2.3586316538503693</v>
      </c>
      <c r="N51">
        <v>2.4942643126078208</v>
      </c>
      <c r="O51">
        <v>2.775895514180037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0.19095005155499892</v>
      </c>
      <c r="AG51">
        <v>1.2375559815278647</v>
      </c>
      <c r="AH51">
        <v>0</v>
      </c>
      <c r="AI51">
        <v>0</v>
      </c>
      <c r="AJ51">
        <v>0</v>
      </c>
      <c r="AK51">
        <v>1.2595722680025045</v>
      </c>
      <c r="AL51">
        <v>0</v>
      </c>
      <c r="AM51">
        <v>0</v>
      </c>
      <c r="AN51">
        <v>9.8338003548319765E-3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76.677940930912115</v>
      </c>
      <c r="BA51">
        <v>3.7257847696882145</v>
      </c>
      <c r="BB51">
        <f t="shared" si="0"/>
        <v>85.407822160652103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2.1289624173497801</v>
      </c>
      <c r="M52">
        <v>2.3586316538503693</v>
      </c>
      <c r="N52">
        <v>2.4942643126078208</v>
      </c>
      <c r="O52">
        <v>2.775895514180037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0.19095005155499892</v>
      </c>
      <c r="AG52">
        <v>1.2375559815278647</v>
      </c>
      <c r="AH52">
        <v>0</v>
      </c>
      <c r="AI52">
        <v>0</v>
      </c>
      <c r="AJ52">
        <v>0</v>
      </c>
      <c r="AK52">
        <v>1.2595722680025045</v>
      </c>
      <c r="AL52">
        <v>0</v>
      </c>
      <c r="AM52">
        <v>0</v>
      </c>
      <c r="AN52">
        <v>9.8338003548319765E-3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76.698813400125232</v>
      </c>
      <c r="BA52">
        <v>3.7266572389013355</v>
      </c>
      <c r="BB52">
        <f t="shared" si="0"/>
        <v>85.427822160652099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2.1289624173497801</v>
      </c>
      <c r="M53">
        <v>2.3586316538503693</v>
      </c>
      <c r="N53">
        <v>2.4942643126078208</v>
      </c>
      <c r="O53">
        <v>2.775895514180037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0.19095005155499892</v>
      </c>
      <c r="AG53">
        <v>1.2375559815278647</v>
      </c>
      <c r="AH53">
        <v>0</v>
      </c>
      <c r="AI53">
        <v>0</v>
      </c>
      <c r="AJ53">
        <v>0</v>
      </c>
      <c r="AK53">
        <v>1.2595722680025045</v>
      </c>
      <c r="AL53">
        <v>0</v>
      </c>
      <c r="AM53">
        <v>0</v>
      </c>
      <c r="AN53">
        <v>9.8338003548319765E-3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76.698813400125232</v>
      </c>
      <c r="BA53">
        <v>3.7266572389013355</v>
      </c>
      <c r="BB53">
        <f t="shared" si="0"/>
        <v>85.427822160652099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2.1289624173497801</v>
      </c>
      <c r="M54">
        <v>2.3586316538503693</v>
      </c>
      <c r="N54">
        <v>2.4942643126078208</v>
      </c>
      <c r="O54">
        <v>2.775895514180037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0.19095005155499892</v>
      </c>
      <c r="AG54">
        <v>1.2375559815278647</v>
      </c>
      <c r="AH54">
        <v>0</v>
      </c>
      <c r="AI54">
        <v>0</v>
      </c>
      <c r="AJ54">
        <v>0</v>
      </c>
      <c r="AK54">
        <v>1.2595722680025045</v>
      </c>
      <c r="AL54">
        <v>0</v>
      </c>
      <c r="AM54">
        <v>0</v>
      </c>
      <c r="AN54">
        <v>9.8338003548319765E-3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76.636195992485895</v>
      </c>
      <c r="BA54">
        <v>3.7240398312620009</v>
      </c>
      <c r="BB54">
        <f t="shared" si="0"/>
        <v>85.367822160652096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2.1289624173497801</v>
      </c>
      <c r="M55">
        <v>2.3586316538503693</v>
      </c>
      <c r="N55">
        <v>2.4942643126078208</v>
      </c>
      <c r="O55">
        <v>2.775895514180037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0.19095005155499892</v>
      </c>
      <c r="AG55">
        <v>1.2375559815278647</v>
      </c>
      <c r="AH55">
        <v>0</v>
      </c>
      <c r="AI55">
        <v>0</v>
      </c>
      <c r="AJ55">
        <v>0</v>
      </c>
      <c r="AK55">
        <v>1.2595722680025045</v>
      </c>
      <c r="AL55">
        <v>0</v>
      </c>
      <c r="AM55">
        <v>0</v>
      </c>
      <c r="AN55">
        <v>9.8338003548319765E-3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76.636195992485895</v>
      </c>
      <c r="BA55">
        <v>3.7240398312620009</v>
      </c>
      <c r="BB55">
        <f t="shared" si="0"/>
        <v>85.367822160652096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2.1289624173497801</v>
      </c>
      <c r="M56">
        <v>2.3586316538503693</v>
      </c>
      <c r="N56">
        <v>2.4942643126078208</v>
      </c>
      <c r="O56">
        <v>2.775895514180037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0.19095005155499892</v>
      </c>
      <c r="AG56">
        <v>1.2375559815278647</v>
      </c>
      <c r="AH56">
        <v>0</v>
      </c>
      <c r="AI56">
        <v>0</v>
      </c>
      <c r="AJ56">
        <v>0</v>
      </c>
      <c r="AK56">
        <v>1.2595722680025045</v>
      </c>
      <c r="AL56">
        <v>0</v>
      </c>
      <c r="AM56">
        <v>0</v>
      </c>
      <c r="AN56">
        <v>9.8338003548319765E-3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76.636195992485895</v>
      </c>
      <c r="BA56">
        <v>3.7240398312620009</v>
      </c>
      <c r="BB56">
        <f t="shared" si="0"/>
        <v>85.367822160652096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2.024634900957115</v>
      </c>
      <c r="M57">
        <v>2.3586316538503693</v>
      </c>
      <c r="N57">
        <v>2.4942643126078208</v>
      </c>
      <c r="O57">
        <v>2.775895514180037</v>
      </c>
      <c r="P57">
        <v>0</v>
      </c>
      <c r="Q57">
        <v>0</v>
      </c>
      <c r="R57">
        <v>0</v>
      </c>
      <c r="S57">
        <v>0</v>
      </c>
      <c r="T57">
        <v>0.55953245668962626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0.19095005155499892</v>
      </c>
      <c r="AG57">
        <v>1.2375559815278647</v>
      </c>
      <c r="AH57">
        <v>0</v>
      </c>
      <c r="AI57">
        <v>0</v>
      </c>
      <c r="AJ57">
        <v>0</v>
      </c>
      <c r="AK57">
        <v>1.2595722680025045</v>
      </c>
      <c r="AL57">
        <v>0</v>
      </c>
      <c r="AM57">
        <v>0</v>
      </c>
      <c r="AN57">
        <v>9.8338003548319765E-3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76.636195992485895</v>
      </c>
      <c r="BA57">
        <v>3.7430673977664144</v>
      </c>
      <c r="BB57">
        <f t="shared" si="0"/>
        <v>85.803999534444657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2.0246430011961714</v>
      </c>
      <c r="M58">
        <v>2.3586316538503693</v>
      </c>
      <c r="N58">
        <v>2.4942643126078208</v>
      </c>
      <c r="O58">
        <v>2.775895514180037</v>
      </c>
      <c r="P58">
        <v>0</v>
      </c>
      <c r="Q58">
        <v>0</v>
      </c>
      <c r="R58">
        <v>0</v>
      </c>
      <c r="S58">
        <v>0</v>
      </c>
      <c r="T58">
        <v>0.55953245668962626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0.19095005155499892</v>
      </c>
      <c r="AG58">
        <v>1.2375559815278647</v>
      </c>
      <c r="AH58">
        <v>0</v>
      </c>
      <c r="AI58">
        <v>0</v>
      </c>
      <c r="AJ58">
        <v>0</v>
      </c>
      <c r="AK58">
        <v>1.2595722680025045</v>
      </c>
      <c r="AL58">
        <v>0</v>
      </c>
      <c r="AM58">
        <v>0</v>
      </c>
      <c r="AN58">
        <v>9.8338003548319765E-3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76.636195992485895</v>
      </c>
      <c r="BA58">
        <v>3.7430677363564064</v>
      </c>
      <c r="BB58">
        <f t="shared" si="0"/>
        <v>85.804007296093715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2.024639326584698</v>
      </c>
      <c r="M59">
        <v>2.3586316538503693</v>
      </c>
      <c r="N59">
        <v>2.4942643126078208</v>
      </c>
      <c r="O59">
        <v>2.775895514180037</v>
      </c>
      <c r="P59">
        <v>0</v>
      </c>
      <c r="Q59">
        <v>0</v>
      </c>
      <c r="R59">
        <v>0</v>
      </c>
      <c r="S59">
        <v>0</v>
      </c>
      <c r="T59">
        <v>0.55953245668962626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0.19095005155499892</v>
      </c>
      <c r="AG59">
        <v>1.2375559815278647</v>
      </c>
      <c r="AH59">
        <v>0</v>
      </c>
      <c r="AI59">
        <v>0</v>
      </c>
      <c r="AJ59">
        <v>0</v>
      </c>
      <c r="AK59">
        <v>1.2595722680025045</v>
      </c>
      <c r="AL59">
        <v>0</v>
      </c>
      <c r="AM59">
        <v>0</v>
      </c>
      <c r="AN59">
        <v>9.8338003548319765E-3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76.500524942600705</v>
      </c>
      <c r="BA59">
        <v>3.7373965328724528</v>
      </c>
      <c r="BB59">
        <f t="shared" si="0"/>
        <v>85.674003775081005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2.0246354338854777</v>
      </c>
      <c r="M60">
        <v>2.3586316538503693</v>
      </c>
      <c r="N60">
        <v>2.4942643126078208</v>
      </c>
      <c r="O60">
        <v>2.775895514180037</v>
      </c>
      <c r="P60">
        <v>0</v>
      </c>
      <c r="Q60">
        <v>0</v>
      </c>
      <c r="R60">
        <v>0</v>
      </c>
      <c r="S60">
        <v>0</v>
      </c>
      <c r="T60">
        <v>0.55953245668962626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0.19095005155499892</v>
      </c>
      <c r="AG60">
        <v>1.2375559815278647</v>
      </c>
      <c r="AH60">
        <v>0</v>
      </c>
      <c r="AI60">
        <v>0</v>
      </c>
      <c r="AJ60">
        <v>0</v>
      </c>
      <c r="AK60">
        <v>1.2595722680025045</v>
      </c>
      <c r="AL60">
        <v>0</v>
      </c>
      <c r="AM60">
        <v>0</v>
      </c>
      <c r="AN60">
        <v>9.8338003548319765E-3</v>
      </c>
      <c r="AO60">
        <v>0</v>
      </c>
      <c r="AP60">
        <v>0</v>
      </c>
      <c r="AQ60">
        <v>0.48746467626800249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76.500524942600705</v>
      </c>
      <c r="BA60">
        <v>3.7577723936256282</v>
      </c>
      <c r="BB60">
        <f t="shared" si="0"/>
        <v>86.141088697896606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2.0246354338854777</v>
      </c>
      <c r="M61">
        <v>2.3586316538503693</v>
      </c>
      <c r="N61">
        <v>2.4942643126078208</v>
      </c>
      <c r="O61">
        <v>2.775895514180037</v>
      </c>
      <c r="P61">
        <v>0</v>
      </c>
      <c r="Q61">
        <v>0</v>
      </c>
      <c r="R61">
        <v>0</v>
      </c>
      <c r="S61">
        <v>0</v>
      </c>
      <c r="T61">
        <v>0.55953245668962626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0.19095005155499892</v>
      </c>
      <c r="AG61">
        <v>1.2375559815278647</v>
      </c>
      <c r="AH61">
        <v>0</v>
      </c>
      <c r="AI61">
        <v>0</v>
      </c>
      <c r="AJ61">
        <v>0</v>
      </c>
      <c r="AK61">
        <v>1.2595722680025045</v>
      </c>
      <c r="AL61">
        <v>0</v>
      </c>
      <c r="AM61">
        <v>0</v>
      </c>
      <c r="AN61">
        <v>9.8338003548319765E-3</v>
      </c>
      <c r="AO61">
        <v>0</v>
      </c>
      <c r="AP61">
        <v>0</v>
      </c>
      <c r="AQ61">
        <v>0.50168240242120643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76.458780004174486</v>
      </c>
      <c r="BA61">
        <v>3.7566217561526183</v>
      </c>
      <c r="BB61">
        <f t="shared" si="0"/>
        <v>86.114712123096609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2.0246354338854777</v>
      </c>
      <c r="M62">
        <v>2.3586316538503693</v>
      </c>
      <c r="N62">
        <v>2.4942643126078208</v>
      </c>
      <c r="O62">
        <v>2.775895514180037</v>
      </c>
      <c r="P62">
        <v>0</v>
      </c>
      <c r="Q62">
        <v>0</v>
      </c>
      <c r="R62">
        <v>0</v>
      </c>
      <c r="S62">
        <v>0</v>
      </c>
      <c r="T62">
        <v>0.55953245668962626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0.19095005155499892</v>
      </c>
      <c r="AG62">
        <v>1.2375559815278647</v>
      </c>
      <c r="AH62">
        <v>0</v>
      </c>
      <c r="AI62">
        <v>0</v>
      </c>
      <c r="AJ62">
        <v>0</v>
      </c>
      <c r="AK62">
        <v>1.2595722680025045</v>
      </c>
      <c r="AL62">
        <v>0</v>
      </c>
      <c r="AM62">
        <v>0</v>
      </c>
      <c r="AN62">
        <v>9.8338003548319765E-3</v>
      </c>
      <c r="AO62">
        <v>0</v>
      </c>
      <c r="AP62">
        <v>0</v>
      </c>
      <c r="AQ62">
        <v>1.0033648048424129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76.417035065748266</v>
      </c>
      <c r="BA62">
        <v>3.775847142147597</v>
      </c>
      <c r="BB62">
        <f t="shared" si="0"/>
        <v>86.555424201096614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2.024626911662931</v>
      </c>
      <c r="M63">
        <v>2.3586316538503693</v>
      </c>
      <c r="N63">
        <v>2.4942643126078208</v>
      </c>
      <c r="O63">
        <v>2.775895514180037</v>
      </c>
      <c r="P63">
        <v>0</v>
      </c>
      <c r="Q63">
        <v>0</v>
      </c>
      <c r="R63">
        <v>0</v>
      </c>
      <c r="S63">
        <v>0</v>
      </c>
      <c r="T63">
        <v>0.55953245668962626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0.19095005155499892</v>
      </c>
      <c r="AG63">
        <v>1.2375559815278647</v>
      </c>
      <c r="AH63">
        <v>0</v>
      </c>
      <c r="AI63">
        <v>0</v>
      </c>
      <c r="AJ63">
        <v>0</v>
      </c>
      <c r="AK63">
        <v>1.2595722680025045</v>
      </c>
      <c r="AL63">
        <v>0</v>
      </c>
      <c r="AM63">
        <v>0</v>
      </c>
      <c r="AN63">
        <v>9.8338003548319765E-3</v>
      </c>
      <c r="AO63">
        <v>0</v>
      </c>
      <c r="AP63">
        <v>0</v>
      </c>
      <c r="AQ63">
        <v>1.5050471751200165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76.417035065748266</v>
      </c>
      <c r="BA63">
        <v>3.7968171089962981</v>
      </c>
      <c r="BB63">
        <f t="shared" si="0"/>
        <v>87.03612808230298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2.0246107029026161</v>
      </c>
      <c r="M64">
        <v>2.3586316538503693</v>
      </c>
      <c r="N64">
        <v>2.4942643126078208</v>
      </c>
      <c r="O64">
        <v>2.775895514180037</v>
      </c>
      <c r="P64">
        <v>0</v>
      </c>
      <c r="Q64">
        <v>0</v>
      </c>
      <c r="R64">
        <v>0</v>
      </c>
      <c r="S64">
        <v>0</v>
      </c>
      <c r="T64">
        <v>0.55953245668962626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0.19095005155499892</v>
      </c>
      <c r="AG64">
        <v>1.2375559815278647</v>
      </c>
      <c r="AH64">
        <v>0</v>
      </c>
      <c r="AI64">
        <v>0</v>
      </c>
      <c r="AJ64">
        <v>0</v>
      </c>
      <c r="AK64">
        <v>1.2595722680025045</v>
      </c>
      <c r="AL64">
        <v>0</v>
      </c>
      <c r="AM64">
        <v>0</v>
      </c>
      <c r="AN64">
        <v>9.8338003548319765E-3</v>
      </c>
      <c r="AO64">
        <v>0</v>
      </c>
      <c r="AP64">
        <v>0</v>
      </c>
      <c r="AQ64">
        <v>1.5050471751200165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76.417035065748266</v>
      </c>
      <c r="BA64">
        <v>3.7968164314701172</v>
      </c>
      <c r="BB64">
        <f t="shared" si="0"/>
        <v>87.03611255106884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2.0246107029026161</v>
      </c>
      <c r="M65">
        <v>2.3586316538503693</v>
      </c>
      <c r="N65">
        <v>2.4942643126078208</v>
      </c>
      <c r="O65">
        <v>2.775895514180037</v>
      </c>
      <c r="P65">
        <v>0</v>
      </c>
      <c r="Q65">
        <v>0</v>
      </c>
      <c r="R65">
        <v>0</v>
      </c>
      <c r="S65">
        <v>0</v>
      </c>
      <c r="T65">
        <v>0.55953245668962626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0.19095005155499892</v>
      </c>
      <c r="AG65">
        <v>1.2375559815278647</v>
      </c>
      <c r="AH65">
        <v>0</v>
      </c>
      <c r="AI65">
        <v>0</v>
      </c>
      <c r="AJ65">
        <v>0</v>
      </c>
      <c r="AK65">
        <v>1.2595722680025045</v>
      </c>
      <c r="AL65">
        <v>0</v>
      </c>
      <c r="AM65">
        <v>0</v>
      </c>
      <c r="AN65">
        <v>9.8338003548319765E-3</v>
      </c>
      <c r="AO65">
        <v>0</v>
      </c>
      <c r="AP65">
        <v>0</v>
      </c>
      <c r="AQ65">
        <v>2.0067295775412228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76.468527447297006</v>
      </c>
      <c r="BA65">
        <v>3.8199391374400631</v>
      </c>
      <c r="BB65">
        <f t="shared" si="0"/>
        <v>87.566164629068837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2.0246107029026161</v>
      </c>
      <c r="M66">
        <v>2.3586316538503693</v>
      </c>
      <c r="N66">
        <v>2.4942643126078208</v>
      </c>
      <c r="O66">
        <v>2.775895514180037</v>
      </c>
      <c r="P66">
        <v>0</v>
      </c>
      <c r="Q66">
        <v>0</v>
      </c>
      <c r="R66">
        <v>0</v>
      </c>
      <c r="S66">
        <v>0</v>
      </c>
      <c r="T66">
        <v>0.55953245668962626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0.19095005155499892</v>
      </c>
      <c r="AG66">
        <v>1.2375559815278647</v>
      </c>
      <c r="AH66">
        <v>0</v>
      </c>
      <c r="AI66">
        <v>0</v>
      </c>
      <c r="AJ66">
        <v>0</v>
      </c>
      <c r="AK66">
        <v>1.2595722680025045</v>
      </c>
      <c r="AL66">
        <v>0</v>
      </c>
      <c r="AM66">
        <v>0</v>
      </c>
      <c r="AN66">
        <v>9.8338003548319765E-3</v>
      </c>
      <c r="AO66">
        <v>0</v>
      </c>
      <c r="AP66">
        <v>0</v>
      </c>
      <c r="AQ66">
        <v>2.0067295775412228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76.478963681903565</v>
      </c>
      <c r="BA66">
        <v>3.8203753720466165</v>
      </c>
      <c r="BB66">
        <f t="shared" si="0"/>
        <v>87.576164629068842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2.024634900957115</v>
      </c>
      <c r="M67">
        <v>2.3586316538503693</v>
      </c>
      <c r="N67">
        <v>2.4942643126078208</v>
      </c>
      <c r="O67">
        <v>2.775895514180037</v>
      </c>
      <c r="P67">
        <v>0</v>
      </c>
      <c r="Q67">
        <v>0</v>
      </c>
      <c r="R67">
        <v>0</v>
      </c>
      <c r="S67">
        <v>0</v>
      </c>
      <c r="T67">
        <v>0.55953245668962626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0.19095005155499892</v>
      </c>
      <c r="AG67">
        <v>1.2375559815278647</v>
      </c>
      <c r="AH67">
        <v>6.0621036631183456E-2</v>
      </c>
      <c r="AI67">
        <v>0</v>
      </c>
      <c r="AJ67">
        <v>0</v>
      </c>
      <c r="AK67">
        <v>1.2595722680025045</v>
      </c>
      <c r="AL67">
        <v>0</v>
      </c>
      <c r="AM67">
        <v>0</v>
      </c>
      <c r="AN67">
        <v>9.8338003548319765E-3</v>
      </c>
      <c r="AO67">
        <v>0</v>
      </c>
      <c r="AP67">
        <v>0</v>
      </c>
      <c r="AQ67">
        <v>2.0067295775412228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76.50134523064078</v>
      </c>
      <c r="BA67">
        <v>3.8238458915936957</v>
      </c>
      <c r="BB67">
        <f t="shared" si="0"/>
        <v>87.655720892944657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2.024634900957115</v>
      </c>
      <c r="M68">
        <v>2.3586316538503693</v>
      </c>
      <c r="N68">
        <v>2.4942643126078208</v>
      </c>
      <c r="O68">
        <v>2.775895514180037</v>
      </c>
      <c r="P68">
        <v>0</v>
      </c>
      <c r="Q68">
        <v>0</v>
      </c>
      <c r="R68">
        <v>0</v>
      </c>
      <c r="S68">
        <v>0</v>
      </c>
      <c r="T68">
        <v>0.55953245668962626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6.064413525360051E-2</v>
      </c>
      <c r="AE68">
        <v>0</v>
      </c>
      <c r="AF68">
        <v>0.19095005155499892</v>
      </c>
      <c r="AG68">
        <v>1.2375559815278647</v>
      </c>
      <c r="AH68">
        <v>0.42434732122730118</v>
      </c>
      <c r="AI68">
        <v>0</v>
      </c>
      <c r="AJ68">
        <v>0</v>
      </c>
      <c r="AK68">
        <v>1.2595722680025045</v>
      </c>
      <c r="AL68">
        <v>0</v>
      </c>
      <c r="AM68">
        <v>0</v>
      </c>
      <c r="AN68">
        <v>9.8338003548319765E-3</v>
      </c>
      <c r="AO68">
        <v>0</v>
      </c>
      <c r="AP68">
        <v>0</v>
      </c>
      <c r="AQ68">
        <v>2.0067295775412228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76.644025255687751</v>
      </c>
      <c r="BA68">
        <v>3.847548600190378</v>
      </c>
      <c r="BB68">
        <f t="shared" ref="BB68:BB99" si="1">SUM(B68:AZ68)-BA68</f>
        <v>88.199068629244664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2.0246344560518033</v>
      </c>
      <c r="M69">
        <v>2.3586316538503693</v>
      </c>
      <c r="N69">
        <v>2.4942643126078208</v>
      </c>
      <c r="O69">
        <v>2.775895514180037</v>
      </c>
      <c r="P69">
        <v>0</v>
      </c>
      <c r="Q69">
        <v>0</v>
      </c>
      <c r="R69">
        <v>0</v>
      </c>
      <c r="S69">
        <v>0</v>
      </c>
      <c r="T69">
        <v>0.55953245668962626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0.19406120037570446</v>
      </c>
      <c r="AE69">
        <v>0</v>
      </c>
      <c r="AF69">
        <v>0.19095005155499892</v>
      </c>
      <c r="AG69">
        <v>1.2375559815278647</v>
      </c>
      <c r="AH69">
        <v>0.99822654289292412</v>
      </c>
      <c r="AI69">
        <v>0</v>
      </c>
      <c r="AJ69">
        <v>0</v>
      </c>
      <c r="AK69">
        <v>1.2595722680025045</v>
      </c>
      <c r="AL69">
        <v>0</v>
      </c>
      <c r="AM69">
        <v>0</v>
      </c>
      <c r="AN69">
        <v>9.8338003548319765E-3</v>
      </c>
      <c r="AO69">
        <v>0</v>
      </c>
      <c r="AP69">
        <v>0</v>
      </c>
      <c r="AQ69">
        <v>2.0067295775412228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76.677188478396985</v>
      </c>
      <c r="BA69">
        <v>3.8784997890903061</v>
      </c>
      <c r="BB69">
        <f t="shared" si="1"/>
        <v>88.908576504936377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2.0246229000717313</v>
      </c>
      <c r="M70">
        <v>2.3586316538503693</v>
      </c>
      <c r="N70">
        <v>2.4942643126078208</v>
      </c>
      <c r="O70">
        <v>2.775895514180037</v>
      </c>
      <c r="P70">
        <v>0</v>
      </c>
      <c r="Q70">
        <v>0</v>
      </c>
      <c r="R70">
        <v>0</v>
      </c>
      <c r="S70">
        <v>0</v>
      </c>
      <c r="T70">
        <v>0.55953245668962626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0.11233414527238572</v>
      </c>
      <c r="AC70">
        <v>0.23043856501774154</v>
      </c>
      <c r="AD70">
        <v>0.19709341640576081</v>
      </c>
      <c r="AE70">
        <v>0.38753154289292413</v>
      </c>
      <c r="AF70">
        <v>0.19095005155499892</v>
      </c>
      <c r="AG70">
        <v>1.2375559815278647</v>
      </c>
      <c r="AH70">
        <v>1.3134559809016904</v>
      </c>
      <c r="AI70">
        <v>0</v>
      </c>
      <c r="AJ70">
        <v>0</v>
      </c>
      <c r="AK70">
        <v>1.2595722680025045</v>
      </c>
      <c r="AL70">
        <v>0</v>
      </c>
      <c r="AM70">
        <v>0</v>
      </c>
      <c r="AN70">
        <v>9.8338003548319765E-3</v>
      </c>
      <c r="AO70">
        <v>0</v>
      </c>
      <c r="AP70">
        <v>0</v>
      </c>
      <c r="AQ70">
        <v>2.0067295775412228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77.204947818826966</v>
      </c>
      <c r="BA70">
        <v>3.9443897014021871</v>
      </c>
      <c r="BB70">
        <f t="shared" si="1"/>
        <v>90.419000284296288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2.0246229000717313</v>
      </c>
      <c r="M71">
        <v>2.3586316538503693</v>
      </c>
      <c r="N71">
        <v>2.4942643126078208</v>
      </c>
      <c r="O71">
        <v>2.775895514180037</v>
      </c>
      <c r="P71">
        <v>0</v>
      </c>
      <c r="Q71">
        <v>0</v>
      </c>
      <c r="R71">
        <v>0</v>
      </c>
      <c r="S71">
        <v>0</v>
      </c>
      <c r="T71">
        <v>0.55953245668962626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0.3669581778334377</v>
      </c>
      <c r="AC71">
        <v>0.23043856501774154</v>
      </c>
      <c r="AD71">
        <v>0.41844446837820914</v>
      </c>
      <c r="AE71">
        <v>0.77506308578584826</v>
      </c>
      <c r="AF71">
        <v>0.38190008129826752</v>
      </c>
      <c r="AG71">
        <v>1.2375559815278647</v>
      </c>
      <c r="AH71">
        <v>1.4973398143393863</v>
      </c>
      <c r="AI71">
        <v>0</v>
      </c>
      <c r="AJ71">
        <v>0</v>
      </c>
      <c r="AK71">
        <v>1.2595722680025045</v>
      </c>
      <c r="AL71">
        <v>0</v>
      </c>
      <c r="AM71">
        <v>0</v>
      </c>
      <c r="AN71">
        <v>9.8338003548319765E-3</v>
      </c>
      <c r="AO71">
        <v>0</v>
      </c>
      <c r="AP71">
        <v>0</v>
      </c>
      <c r="AQ71">
        <v>2.0067295775412228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78.041177207263601</v>
      </c>
      <c r="BA71">
        <v>4.0311067223462356</v>
      </c>
      <c r="BB71">
        <f t="shared" si="1"/>
        <v>92.406853142396258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2.0246229000717313</v>
      </c>
      <c r="M72">
        <v>2.3586316538503693</v>
      </c>
      <c r="N72">
        <v>2.4942643126078208</v>
      </c>
      <c r="O72">
        <v>2.775895514180037</v>
      </c>
      <c r="P72">
        <v>0</v>
      </c>
      <c r="Q72">
        <v>0</v>
      </c>
      <c r="R72">
        <v>0</v>
      </c>
      <c r="S72">
        <v>0</v>
      </c>
      <c r="T72">
        <v>0.55953245668962626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0.3669581778334377</v>
      </c>
      <c r="AC72">
        <v>0.46133194531413058</v>
      </c>
      <c r="AD72">
        <v>0.62766670256731383</v>
      </c>
      <c r="AE72">
        <v>0.77506308578584826</v>
      </c>
      <c r="AF72">
        <v>0.57285013285326647</v>
      </c>
      <c r="AG72">
        <v>1.2375559815278647</v>
      </c>
      <c r="AH72">
        <v>1.9964530857858482</v>
      </c>
      <c r="AI72">
        <v>0.12124667710290127</v>
      </c>
      <c r="AJ72">
        <v>0</v>
      </c>
      <c r="AK72">
        <v>1.2595722680025045</v>
      </c>
      <c r="AL72">
        <v>0</v>
      </c>
      <c r="AM72">
        <v>9.3831499478188279E-2</v>
      </c>
      <c r="AN72">
        <v>9.8338003548319765E-3</v>
      </c>
      <c r="AO72">
        <v>0</v>
      </c>
      <c r="AP72">
        <v>0</v>
      </c>
      <c r="AQ72">
        <v>2.0067295775412228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78.569935295345431</v>
      </c>
      <c r="BA72">
        <v>4.1094405577961028</v>
      </c>
      <c r="BB72">
        <f t="shared" si="1"/>
        <v>94.202534509096267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2.0246229000717313</v>
      </c>
      <c r="M73">
        <v>2.3586316538503693</v>
      </c>
      <c r="N73">
        <v>2.4942643126078208</v>
      </c>
      <c r="O73">
        <v>2.775895514180037</v>
      </c>
      <c r="P73">
        <v>0</v>
      </c>
      <c r="Q73">
        <v>0</v>
      </c>
      <c r="R73">
        <v>0</v>
      </c>
      <c r="S73">
        <v>0</v>
      </c>
      <c r="T73">
        <v>0.55953245668962626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0.73990749843456483</v>
      </c>
      <c r="AC73">
        <v>0.46087713003548308</v>
      </c>
      <c r="AD73">
        <v>0.62766670256731383</v>
      </c>
      <c r="AE73">
        <v>1.1656222078897931</v>
      </c>
      <c r="AF73">
        <v>0.64286515466499683</v>
      </c>
      <c r="AG73">
        <v>1.2375559815278647</v>
      </c>
      <c r="AH73">
        <v>2.828982112711333</v>
      </c>
      <c r="AI73">
        <v>0.39405173658943843</v>
      </c>
      <c r="AJ73">
        <v>0</v>
      </c>
      <c r="AK73">
        <v>1.2595722680025045</v>
      </c>
      <c r="AL73">
        <v>0</v>
      </c>
      <c r="AM73">
        <v>0.37157272750991438</v>
      </c>
      <c r="AN73">
        <v>9.8338003548319765E-3</v>
      </c>
      <c r="AO73">
        <v>0</v>
      </c>
      <c r="AP73">
        <v>0</v>
      </c>
      <c r="AQ73">
        <v>2.0067295775412228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79.227386766854508</v>
      </c>
      <c r="BA73">
        <v>4.2295568469870837</v>
      </c>
      <c r="BB73">
        <f t="shared" si="1"/>
        <v>96.956013655096271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2.0246229000717313</v>
      </c>
      <c r="M74">
        <v>2.3586316538503693</v>
      </c>
      <c r="N74">
        <v>2.4942643126078208</v>
      </c>
      <c r="O74">
        <v>2.775895514180037</v>
      </c>
      <c r="P74">
        <v>0</v>
      </c>
      <c r="Q74">
        <v>0</v>
      </c>
      <c r="R74">
        <v>0</v>
      </c>
      <c r="S74">
        <v>0</v>
      </c>
      <c r="T74">
        <v>0.55953245668962626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0.73990749843456483</v>
      </c>
      <c r="AC74">
        <v>0.69131569505322465</v>
      </c>
      <c r="AD74">
        <v>0.62766670256731383</v>
      </c>
      <c r="AE74">
        <v>1.1665910294301816</v>
      </c>
      <c r="AF74">
        <v>0.64286515466499683</v>
      </c>
      <c r="AG74">
        <v>1.2375559815278647</v>
      </c>
      <c r="AH74">
        <v>2.9946796286787727</v>
      </c>
      <c r="AI74">
        <v>0.39405173658943843</v>
      </c>
      <c r="AJ74">
        <v>0</v>
      </c>
      <c r="AK74">
        <v>1.2595722680025045</v>
      </c>
      <c r="AL74">
        <v>0</v>
      </c>
      <c r="AM74">
        <v>0.37157272750991438</v>
      </c>
      <c r="AN74">
        <v>9.8338003548319765E-3</v>
      </c>
      <c r="AO74">
        <v>0</v>
      </c>
      <c r="AP74">
        <v>0</v>
      </c>
      <c r="AQ74">
        <v>2.0067295775412228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79.274946775203489</v>
      </c>
      <c r="BA74">
        <v>4.2481438402616405</v>
      </c>
      <c r="BB74">
        <f t="shared" si="1"/>
        <v>97.382091572696254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2.0246229000717313</v>
      </c>
      <c r="M75">
        <v>2.3586316538503693</v>
      </c>
      <c r="N75">
        <v>2.4942643126078208</v>
      </c>
      <c r="O75">
        <v>2.775895514180037</v>
      </c>
      <c r="P75">
        <v>0</v>
      </c>
      <c r="Q75">
        <v>0</v>
      </c>
      <c r="R75">
        <v>0</v>
      </c>
      <c r="S75">
        <v>0</v>
      </c>
      <c r="T75">
        <v>0.55953245668962626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0.73990749843456483</v>
      </c>
      <c r="AC75">
        <v>0.69131569505322465</v>
      </c>
      <c r="AD75">
        <v>0.62766670256731383</v>
      </c>
      <c r="AE75">
        <v>1.1665910294301816</v>
      </c>
      <c r="AF75">
        <v>0.64286515466499683</v>
      </c>
      <c r="AG75">
        <v>1.2375559815278647</v>
      </c>
      <c r="AH75">
        <v>2.9946796286787727</v>
      </c>
      <c r="AI75">
        <v>0.39405173658943843</v>
      </c>
      <c r="AJ75">
        <v>0</v>
      </c>
      <c r="AK75">
        <v>1.2595722680025045</v>
      </c>
      <c r="AL75">
        <v>0</v>
      </c>
      <c r="AM75">
        <v>0.37157272750991438</v>
      </c>
      <c r="AN75">
        <v>9.8338003548319765E-3</v>
      </c>
      <c r="AO75">
        <v>0</v>
      </c>
      <c r="AP75">
        <v>0</v>
      </c>
      <c r="AQ75">
        <v>2.0067295775412228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79.26451054059693</v>
      </c>
      <c r="BA75">
        <v>4.2477076056550871</v>
      </c>
      <c r="BB75">
        <f t="shared" si="1"/>
        <v>97.372091572696263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2.0246229000717313</v>
      </c>
      <c r="M76">
        <v>2.3586316538503693</v>
      </c>
      <c r="N76">
        <v>2.4942643126078208</v>
      </c>
      <c r="O76">
        <v>2.775895514180037</v>
      </c>
      <c r="P76">
        <v>0</v>
      </c>
      <c r="Q76">
        <v>0</v>
      </c>
      <c r="R76">
        <v>0</v>
      </c>
      <c r="S76">
        <v>0</v>
      </c>
      <c r="T76">
        <v>0.55953245668962626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0.73990749843456483</v>
      </c>
      <c r="AC76">
        <v>0.69131569505322465</v>
      </c>
      <c r="AD76">
        <v>0.62766670256731383</v>
      </c>
      <c r="AE76">
        <v>1.1665910294301816</v>
      </c>
      <c r="AF76">
        <v>0.64286515466499683</v>
      </c>
      <c r="AG76">
        <v>1.2375559815278647</v>
      </c>
      <c r="AH76">
        <v>2.828982112711333</v>
      </c>
      <c r="AI76">
        <v>0.39405173658943843</v>
      </c>
      <c r="AJ76">
        <v>0</v>
      </c>
      <c r="AK76">
        <v>1.2595722680025045</v>
      </c>
      <c r="AL76">
        <v>0</v>
      </c>
      <c r="AM76">
        <v>0.37157272750991438</v>
      </c>
      <c r="AN76">
        <v>9.8338003548319765E-3</v>
      </c>
      <c r="AO76">
        <v>0</v>
      </c>
      <c r="AP76">
        <v>0</v>
      </c>
      <c r="AQ76">
        <v>2.0067295775412228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79.216950532247949</v>
      </c>
      <c r="BA76">
        <v>4.2387934411386592</v>
      </c>
      <c r="BB76">
        <f t="shared" si="1"/>
        <v>97.167748212896271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2.0246229000717313</v>
      </c>
      <c r="M77">
        <v>2.3586316538503693</v>
      </c>
      <c r="N77">
        <v>2.4942643126078208</v>
      </c>
      <c r="O77">
        <v>2.775895514180037</v>
      </c>
      <c r="P77">
        <v>0</v>
      </c>
      <c r="Q77">
        <v>0</v>
      </c>
      <c r="R77">
        <v>0</v>
      </c>
      <c r="S77">
        <v>0</v>
      </c>
      <c r="T77">
        <v>0.55953245668962626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0.73990749843456483</v>
      </c>
      <c r="AC77">
        <v>0.69131569505322465</v>
      </c>
      <c r="AD77">
        <v>0.62766670256731383</v>
      </c>
      <c r="AE77">
        <v>1.1665910294301816</v>
      </c>
      <c r="AF77">
        <v>0.64286515466499683</v>
      </c>
      <c r="AG77">
        <v>1.2375559815278647</v>
      </c>
      <c r="AH77">
        <v>2.4955663572323106</v>
      </c>
      <c r="AI77">
        <v>0.39405173658943843</v>
      </c>
      <c r="AJ77">
        <v>0</v>
      </c>
      <c r="AK77">
        <v>1.2595722680025045</v>
      </c>
      <c r="AL77">
        <v>0</v>
      </c>
      <c r="AM77">
        <v>0.37157272750991438</v>
      </c>
      <c r="AN77">
        <v>9.8338003548319765E-3</v>
      </c>
      <c r="AO77">
        <v>0</v>
      </c>
      <c r="AP77">
        <v>0</v>
      </c>
      <c r="AQ77">
        <v>2.0067295775412228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79.171747025673113</v>
      </c>
      <c r="BA77">
        <v>4.2229671559848097</v>
      </c>
      <c r="BB77">
        <f t="shared" si="1"/>
        <v>96.80495523599626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2.0246229000717313</v>
      </c>
      <c r="M78">
        <v>2.3586316538503693</v>
      </c>
      <c r="N78">
        <v>2.4942643126078208</v>
      </c>
      <c r="O78">
        <v>2.775895514180037</v>
      </c>
      <c r="P78">
        <v>0</v>
      </c>
      <c r="Q78">
        <v>0</v>
      </c>
      <c r="R78">
        <v>0</v>
      </c>
      <c r="S78">
        <v>0</v>
      </c>
      <c r="T78">
        <v>0.55953245668962626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0.73990749843456483</v>
      </c>
      <c r="AC78">
        <v>0.46133194531413058</v>
      </c>
      <c r="AD78">
        <v>0.62766670256731383</v>
      </c>
      <c r="AE78">
        <v>1.1665910294301816</v>
      </c>
      <c r="AF78">
        <v>0.64286515466499683</v>
      </c>
      <c r="AG78">
        <v>1.2375559815278647</v>
      </c>
      <c r="AH78">
        <v>1.9964530857858482</v>
      </c>
      <c r="AI78">
        <v>0.39405173658943843</v>
      </c>
      <c r="AJ78">
        <v>0</v>
      </c>
      <c r="AK78">
        <v>1.2595722680025045</v>
      </c>
      <c r="AL78">
        <v>0</v>
      </c>
      <c r="AM78">
        <v>0.37157272750991438</v>
      </c>
      <c r="AN78">
        <v>9.8338003548319765E-3</v>
      </c>
      <c r="AO78">
        <v>0</v>
      </c>
      <c r="AP78">
        <v>0</v>
      </c>
      <c r="AQ78">
        <v>2.0067295775412228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78.999581506992257</v>
      </c>
      <c r="BA78">
        <v>4.1852943818183821</v>
      </c>
      <c r="BB78">
        <f t="shared" si="1"/>
        <v>95.941365470296276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2.0246229000717313</v>
      </c>
      <c r="M79">
        <v>2.3586316538503693</v>
      </c>
      <c r="N79">
        <v>2.4942643126078208</v>
      </c>
      <c r="O79">
        <v>2.775895514180037</v>
      </c>
      <c r="P79">
        <v>0</v>
      </c>
      <c r="Q79">
        <v>0</v>
      </c>
      <c r="R79">
        <v>0</v>
      </c>
      <c r="S79">
        <v>0</v>
      </c>
      <c r="T79">
        <v>0.55953245668962626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0.73766082341891048</v>
      </c>
      <c r="AC79">
        <v>0.23043856501774154</v>
      </c>
      <c r="AD79">
        <v>0.62766670256731383</v>
      </c>
      <c r="AE79">
        <v>1.1665910294301816</v>
      </c>
      <c r="AF79">
        <v>0.57285013285326647</v>
      </c>
      <c r="AG79">
        <v>1.2375559815278647</v>
      </c>
      <c r="AH79">
        <v>1.4973398143393863</v>
      </c>
      <c r="AI79">
        <v>0.12124667710290127</v>
      </c>
      <c r="AJ79">
        <v>0</v>
      </c>
      <c r="AK79">
        <v>1.2595722680025045</v>
      </c>
      <c r="AL79">
        <v>0</v>
      </c>
      <c r="AM79">
        <v>9.3831499478188279E-2</v>
      </c>
      <c r="AN79">
        <v>9.8338003548319765E-3</v>
      </c>
      <c r="AO79">
        <v>0</v>
      </c>
      <c r="AP79">
        <v>0</v>
      </c>
      <c r="AQ79">
        <v>2.0067295775412228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78.109955124191174</v>
      </c>
      <c r="BA79">
        <v>4.0915603472288016</v>
      </c>
      <c r="BB79">
        <f t="shared" si="1"/>
        <v>93.79265848599627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2.0246229000717313</v>
      </c>
      <c r="M80">
        <v>2.3586316538503693</v>
      </c>
      <c r="N80">
        <v>2.4942643126078208</v>
      </c>
      <c r="O80">
        <v>2.775895514180037</v>
      </c>
      <c r="P80">
        <v>0</v>
      </c>
      <c r="Q80">
        <v>0</v>
      </c>
      <c r="R80">
        <v>0</v>
      </c>
      <c r="S80">
        <v>0</v>
      </c>
      <c r="T80">
        <v>0.55953245668962626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0.73766082341891048</v>
      </c>
      <c r="AC80">
        <v>0</v>
      </c>
      <c r="AD80">
        <v>0.41844446837820914</v>
      </c>
      <c r="AE80">
        <v>1.1665910294301816</v>
      </c>
      <c r="AF80">
        <v>0.57285013285326647</v>
      </c>
      <c r="AG80">
        <v>1.2375559815278647</v>
      </c>
      <c r="AH80">
        <v>0.99822654289292412</v>
      </c>
      <c r="AI80">
        <v>0</v>
      </c>
      <c r="AJ80">
        <v>0</v>
      </c>
      <c r="AK80">
        <v>1.2595722680025045</v>
      </c>
      <c r="AL80">
        <v>0</v>
      </c>
      <c r="AM80">
        <v>0</v>
      </c>
      <c r="AN80">
        <v>9.8338003548319765E-3</v>
      </c>
      <c r="AO80">
        <v>0</v>
      </c>
      <c r="AP80">
        <v>0</v>
      </c>
      <c r="AQ80">
        <v>2.0067295775412228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77.546916092673754</v>
      </c>
      <c r="BA80">
        <v>4.0197942917769778</v>
      </c>
      <c r="BB80">
        <f t="shared" si="1"/>
        <v>92.147533262696285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2.024664275777301</v>
      </c>
      <c r="M81">
        <v>2.3586316538503693</v>
      </c>
      <c r="N81">
        <v>2.4942643126078208</v>
      </c>
      <c r="O81">
        <v>2.775895514180037</v>
      </c>
      <c r="P81">
        <v>0</v>
      </c>
      <c r="Q81">
        <v>0</v>
      </c>
      <c r="R81">
        <v>0</v>
      </c>
      <c r="S81">
        <v>0</v>
      </c>
      <c r="T81">
        <v>0.55953245668962626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0.3669581778334377</v>
      </c>
      <c r="AC81">
        <v>0</v>
      </c>
      <c r="AD81">
        <v>0.19709341640576081</v>
      </c>
      <c r="AE81">
        <v>0.72662162805259856</v>
      </c>
      <c r="AF81">
        <v>0.57285013285326647</v>
      </c>
      <c r="AG81">
        <v>1.2375559815278647</v>
      </c>
      <c r="AH81">
        <v>0.41424381152160289</v>
      </c>
      <c r="AI81">
        <v>0</v>
      </c>
      <c r="AJ81">
        <v>0</v>
      </c>
      <c r="AK81">
        <v>1.2595722680025045</v>
      </c>
      <c r="AL81">
        <v>0</v>
      </c>
      <c r="AM81">
        <v>0</v>
      </c>
      <c r="AN81">
        <v>9.8338003548319765E-3</v>
      </c>
      <c r="AO81">
        <v>0</v>
      </c>
      <c r="AP81">
        <v>0</v>
      </c>
      <c r="AQ81">
        <v>2.0067295775412228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77.005648090169061</v>
      </c>
      <c r="BA81">
        <v>3.9296219750699488</v>
      </c>
      <c r="BB81">
        <f t="shared" si="1"/>
        <v>90.080473122297349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2.024664275777301</v>
      </c>
      <c r="M82">
        <v>2.3586316538503693</v>
      </c>
      <c r="N82">
        <v>2.4942643126078208</v>
      </c>
      <c r="O82">
        <v>2.775895514180037</v>
      </c>
      <c r="P82">
        <v>0</v>
      </c>
      <c r="Q82">
        <v>0</v>
      </c>
      <c r="R82">
        <v>0</v>
      </c>
      <c r="S82">
        <v>0</v>
      </c>
      <c r="T82">
        <v>0.55953245668962626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0.19709341640576081</v>
      </c>
      <c r="AE82">
        <v>0.72662162805259856</v>
      </c>
      <c r="AF82">
        <v>0.57285013285326647</v>
      </c>
      <c r="AG82">
        <v>1.2375559815278647</v>
      </c>
      <c r="AH82">
        <v>0</v>
      </c>
      <c r="AI82">
        <v>0</v>
      </c>
      <c r="AJ82">
        <v>0</v>
      </c>
      <c r="AK82">
        <v>1.2595722680025045</v>
      </c>
      <c r="AL82">
        <v>0</v>
      </c>
      <c r="AM82">
        <v>0</v>
      </c>
      <c r="AN82">
        <v>9.8338003548319765E-3</v>
      </c>
      <c r="AO82">
        <v>0</v>
      </c>
      <c r="AP82">
        <v>0</v>
      </c>
      <c r="AQ82">
        <v>1.5050471751200165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76.510616781465245</v>
      </c>
      <c r="BA82">
        <v>3.8553050987898869</v>
      </c>
      <c r="BB82">
        <f t="shared" si="1"/>
        <v>88.376874298097363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2.024664275777301</v>
      </c>
      <c r="M83">
        <v>2.3586316538503693</v>
      </c>
      <c r="N83">
        <v>2.4942643126078208</v>
      </c>
      <c r="O83">
        <v>2.775895514180037</v>
      </c>
      <c r="P83">
        <v>0</v>
      </c>
      <c r="Q83">
        <v>0</v>
      </c>
      <c r="R83">
        <v>0</v>
      </c>
      <c r="S83">
        <v>0</v>
      </c>
      <c r="T83">
        <v>0.55953245668962626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0.19709341640576081</v>
      </c>
      <c r="AE83">
        <v>0.36331081402629928</v>
      </c>
      <c r="AF83">
        <v>0.38190008129826752</v>
      </c>
      <c r="AG83">
        <v>1.2375559815278647</v>
      </c>
      <c r="AH83">
        <v>0</v>
      </c>
      <c r="AI83">
        <v>0</v>
      </c>
      <c r="AJ83">
        <v>0</v>
      </c>
      <c r="AK83">
        <v>1.2595722680025045</v>
      </c>
      <c r="AL83">
        <v>0</v>
      </c>
      <c r="AM83">
        <v>0</v>
      </c>
      <c r="AN83">
        <v>9.8338003548319765E-3</v>
      </c>
      <c r="AO83">
        <v>0</v>
      </c>
      <c r="AP83">
        <v>0</v>
      </c>
      <c r="AQ83">
        <v>1.5050471751200165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76.594106658317671</v>
      </c>
      <c r="BA83">
        <v>3.8356268714610158</v>
      </c>
      <c r="BB83">
        <f t="shared" si="1"/>
        <v>87.925781536697357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2.024664275777301</v>
      </c>
      <c r="M84">
        <v>2.3586316538503693</v>
      </c>
      <c r="N84">
        <v>2.4942643126078208</v>
      </c>
      <c r="O84">
        <v>2.775895514180037</v>
      </c>
      <c r="P84">
        <v>0</v>
      </c>
      <c r="Q84">
        <v>0</v>
      </c>
      <c r="R84">
        <v>0</v>
      </c>
      <c r="S84">
        <v>0</v>
      </c>
      <c r="T84">
        <v>0.55953245668962626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6.064413525360051E-2</v>
      </c>
      <c r="AE84">
        <v>0</v>
      </c>
      <c r="AF84">
        <v>0.38190008129826752</v>
      </c>
      <c r="AG84">
        <v>1.2375559815278647</v>
      </c>
      <c r="AH84">
        <v>0</v>
      </c>
      <c r="AI84">
        <v>0</v>
      </c>
      <c r="AJ84">
        <v>0</v>
      </c>
      <c r="AK84">
        <v>1.2595722680025045</v>
      </c>
      <c r="AL84">
        <v>0</v>
      </c>
      <c r="AM84">
        <v>0</v>
      </c>
      <c r="AN84">
        <v>9.8338003548319765E-3</v>
      </c>
      <c r="AO84">
        <v>0</v>
      </c>
      <c r="AP84">
        <v>0</v>
      </c>
      <c r="AQ84">
        <v>1.0033648048424129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76.604542892924229</v>
      </c>
      <c r="BA84">
        <v>3.7942028110115058</v>
      </c>
      <c r="BB84">
        <f t="shared" si="1"/>
        <v>86.976199366297365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2.0246144049307677</v>
      </c>
      <c r="M85">
        <v>2.3586316538503693</v>
      </c>
      <c r="N85">
        <v>2.4942643126078208</v>
      </c>
      <c r="O85">
        <v>2.775895514180037</v>
      </c>
      <c r="P85">
        <v>0</v>
      </c>
      <c r="Q85">
        <v>0</v>
      </c>
      <c r="R85">
        <v>0</v>
      </c>
      <c r="S85">
        <v>0</v>
      </c>
      <c r="T85">
        <v>0.55953245668962626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0.38190008129826752</v>
      </c>
      <c r="AG85">
        <v>1.2375559815278647</v>
      </c>
      <c r="AH85">
        <v>0</v>
      </c>
      <c r="AI85">
        <v>0</v>
      </c>
      <c r="AJ85">
        <v>0</v>
      </c>
      <c r="AK85">
        <v>1.2595722680025045</v>
      </c>
      <c r="AL85">
        <v>0</v>
      </c>
      <c r="AM85">
        <v>0</v>
      </c>
      <c r="AN85">
        <v>9.8338003548319765E-3</v>
      </c>
      <c r="AO85">
        <v>0</v>
      </c>
      <c r="AP85">
        <v>0</v>
      </c>
      <c r="AQ85">
        <v>0.50168240242120643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76.604542892924229</v>
      </c>
      <c r="BA85">
        <v>3.7706954771353138</v>
      </c>
      <c r="BB85">
        <f t="shared" si="1"/>
        <v>86.437330291652202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2.0246144049307677</v>
      </c>
      <c r="M86">
        <v>2.3586316538503693</v>
      </c>
      <c r="N86">
        <v>2.4942643126078208</v>
      </c>
      <c r="O86">
        <v>2.775895514180037</v>
      </c>
      <c r="P86">
        <v>0</v>
      </c>
      <c r="Q86">
        <v>0</v>
      </c>
      <c r="R86">
        <v>0</v>
      </c>
      <c r="S86">
        <v>0</v>
      </c>
      <c r="T86">
        <v>0.55953245668962626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0.38190008129826752</v>
      </c>
      <c r="AG86">
        <v>1.2375559815278647</v>
      </c>
      <c r="AH86">
        <v>0</v>
      </c>
      <c r="AI86">
        <v>0</v>
      </c>
      <c r="AJ86">
        <v>0</v>
      </c>
      <c r="AK86">
        <v>1.2595722680025045</v>
      </c>
      <c r="AL86">
        <v>0</v>
      </c>
      <c r="AM86">
        <v>0</v>
      </c>
      <c r="AN86">
        <v>9.8338003548319765E-3</v>
      </c>
      <c r="AO86">
        <v>0</v>
      </c>
      <c r="AP86">
        <v>0</v>
      </c>
      <c r="AQ86">
        <v>0.18279925360050095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76.500180546858687</v>
      </c>
      <c r="BA86">
        <v>3.7530038154490741</v>
      </c>
      <c r="BB86">
        <f t="shared" si="1"/>
        <v>86.0317764584522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2.0246144049307677</v>
      </c>
      <c r="M87">
        <v>2.3586316538503693</v>
      </c>
      <c r="N87">
        <v>2.4942643126078208</v>
      </c>
      <c r="O87">
        <v>2.775895514180037</v>
      </c>
      <c r="P87">
        <v>0</v>
      </c>
      <c r="Q87">
        <v>0</v>
      </c>
      <c r="R87">
        <v>0</v>
      </c>
      <c r="S87">
        <v>0</v>
      </c>
      <c r="T87">
        <v>0.55953245668962626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0.38190008129826752</v>
      </c>
      <c r="AG87">
        <v>1.2375559815278647</v>
      </c>
      <c r="AH87">
        <v>0</v>
      </c>
      <c r="AI87">
        <v>0</v>
      </c>
      <c r="AJ87">
        <v>0</v>
      </c>
      <c r="AK87">
        <v>1.2595722680025045</v>
      </c>
      <c r="AL87">
        <v>0</v>
      </c>
      <c r="AM87">
        <v>0</v>
      </c>
      <c r="AN87">
        <v>9.8338003548319765E-3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76.521053016071789</v>
      </c>
      <c r="BA87">
        <v>3.7462352758616801</v>
      </c>
      <c r="BB87">
        <f t="shared" si="1"/>
        <v>85.876618213652193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2.0246144049307677</v>
      </c>
      <c r="M88">
        <v>2.3586316538503693</v>
      </c>
      <c r="N88">
        <v>2.4942643126078208</v>
      </c>
      <c r="O88">
        <v>2.775895514180037</v>
      </c>
      <c r="P88">
        <v>0</v>
      </c>
      <c r="Q88">
        <v>0</v>
      </c>
      <c r="R88">
        <v>0</v>
      </c>
      <c r="S88">
        <v>0</v>
      </c>
      <c r="T88">
        <v>0.55953245668962626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0.38190008129826752</v>
      </c>
      <c r="AG88">
        <v>1.2375559815278647</v>
      </c>
      <c r="AH88">
        <v>0</v>
      </c>
      <c r="AI88">
        <v>0</v>
      </c>
      <c r="AJ88">
        <v>0</v>
      </c>
      <c r="AK88">
        <v>1.2595722680025045</v>
      </c>
      <c r="AL88">
        <v>0</v>
      </c>
      <c r="AM88">
        <v>0</v>
      </c>
      <c r="AN88">
        <v>9.8338003548319765E-3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76.521053016071789</v>
      </c>
      <c r="BA88">
        <v>3.7462352758616801</v>
      </c>
      <c r="BB88">
        <f t="shared" si="1"/>
        <v>85.876618213652193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2.0246144049307677</v>
      </c>
      <c r="M89">
        <v>2.3586316538503693</v>
      </c>
      <c r="N89">
        <v>2.4942643126078208</v>
      </c>
      <c r="O89">
        <v>2.775895514180037</v>
      </c>
      <c r="P89">
        <v>0</v>
      </c>
      <c r="Q89">
        <v>0</v>
      </c>
      <c r="R89">
        <v>0</v>
      </c>
      <c r="S89">
        <v>0</v>
      </c>
      <c r="T89">
        <v>0.55953245668962626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0.38190008129826752</v>
      </c>
      <c r="AG89">
        <v>1.2375559815278647</v>
      </c>
      <c r="AH89">
        <v>0</v>
      </c>
      <c r="AI89">
        <v>0</v>
      </c>
      <c r="AJ89">
        <v>0</v>
      </c>
      <c r="AK89">
        <v>1.2595722680025045</v>
      </c>
      <c r="AL89">
        <v>0</v>
      </c>
      <c r="AM89">
        <v>0</v>
      </c>
      <c r="AN89">
        <v>9.8338003548319765E-3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76.521053016071789</v>
      </c>
      <c r="BA89">
        <v>3.7462352758616801</v>
      </c>
      <c r="BB89">
        <f t="shared" si="1"/>
        <v>85.876618213652193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2.0246144049307677</v>
      </c>
      <c r="M90">
        <v>2.3586316538503693</v>
      </c>
      <c r="N90">
        <v>2.4942643126078208</v>
      </c>
      <c r="O90">
        <v>2.775895514180037</v>
      </c>
      <c r="P90">
        <v>0</v>
      </c>
      <c r="Q90">
        <v>0</v>
      </c>
      <c r="R90">
        <v>0</v>
      </c>
      <c r="S90">
        <v>0</v>
      </c>
      <c r="T90">
        <v>0.55953245668962626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0.38190008129826752</v>
      </c>
      <c r="AG90">
        <v>1.2375559815278647</v>
      </c>
      <c r="AH90">
        <v>0</v>
      </c>
      <c r="AI90">
        <v>0</v>
      </c>
      <c r="AJ90">
        <v>0</v>
      </c>
      <c r="AK90">
        <v>1.2595722680025045</v>
      </c>
      <c r="AL90">
        <v>0</v>
      </c>
      <c r="AM90">
        <v>0</v>
      </c>
      <c r="AN90">
        <v>9.8338003548319765E-3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76.521053016071789</v>
      </c>
      <c r="BA90">
        <v>3.7462352758616801</v>
      </c>
      <c r="BB90">
        <f t="shared" si="1"/>
        <v>85.876618213652193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2.0246144049307677</v>
      </c>
      <c r="M91">
        <v>2.3586316538503693</v>
      </c>
      <c r="N91">
        <v>2.4942643126078208</v>
      </c>
      <c r="O91">
        <v>2.775895514180037</v>
      </c>
      <c r="P91">
        <v>0</v>
      </c>
      <c r="Q91">
        <v>0</v>
      </c>
      <c r="R91">
        <v>0</v>
      </c>
      <c r="S91">
        <v>0</v>
      </c>
      <c r="T91">
        <v>0.55953245668962626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0.19095005155499892</v>
      </c>
      <c r="AG91">
        <v>1.2375559815278647</v>
      </c>
      <c r="AH91">
        <v>0</v>
      </c>
      <c r="AI91">
        <v>0</v>
      </c>
      <c r="AJ91">
        <v>0</v>
      </c>
      <c r="AK91">
        <v>1.2595722680025045</v>
      </c>
      <c r="AL91">
        <v>0</v>
      </c>
      <c r="AM91">
        <v>0</v>
      </c>
      <c r="AN91">
        <v>9.8338003548319765E-3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76.562797954498009</v>
      </c>
      <c r="BA91">
        <v>3.7399985030446254</v>
      </c>
      <c r="BB91">
        <f t="shared" si="1"/>
        <v>85.733649895152197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2.0246144049307677</v>
      </c>
      <c r="M92">
        <v>2.3586316538503693</v>
      </c>
      <c r="N92">
        <v>2.4942643126078208</v>
      </c>
      <c r="O92">
        <v>2.775895514180037</v>
      </c>
      <c r="P92">
        <v>0</v>
      </c>
      <c r="Q92">
        <v>0</v>
      </c>
      <c r="R92">
        <v>0</v>
      </c>
      <c r="S92">
        <v>0</v>
      </c>
      <c r="T92">
        <v>0.55953245668962626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0.19095005155499892</v>
      </c>
      <c r="AG92">
        <v>1.2375559815278647</v>
      </c>
      <c r="AH92">
        <v>0</v>
      </c>
      <c r="AI92">
        <v>0</v>
      </c>
      <c r="AJ92">
        <v>0</v>
      </c>
      <c r="AK92">
        <v>1.2595722680025045</v>
      </c>
      <c r="AL92">
        <v>0</v>
      </c>
      <c r="AM92">
        <v>0</v>
      </c>
      <c r="AN92">
        <v>9.8338003548319765E-3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76.562797954498009</v>
      </c>
      <c r="BA92">
        <v>3.7399985030446254</v>
      </c>
      <c r="BB92">
        <f t="shared" si="1"/>
        <v>85.733649895152197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2.0663658006361474</v>
      </c>
      <c r="M93">
        <v>2.3586316538503693</v>
      </c>
      <c r="N93">
        <v>2.4942643126078208</v>
      </c>
      <c r="O93">
        <v>2.775895514180037</v>
      </c>
      <c r="P93">
        <v>0</v>
      </c>
      <c r="Q93">
        <v>0</v>
      </c>
      <c r="R93">
        <v>0</v>
      </c>
      <c r="S93">
        <v>0</v>
      </c>
      <c r="T93">
        <v>0.55953245668962626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0.19095005155499892</v>
      </c>
      <c r="AG93">
        <v>1.2375559815278647</v>
      </c>
      <c r="AH93">
        <v>0</v>
      </c>
      <c r="AI93">
        <v>0</v>
      </c>
      <c r="AJ93">
        <v>0</v>
      </c>
      <c r="AK93">
        <v>1.2595722680025045</v>
      </c>
      <c r="AL93">
        <v>0</v>
      </c>
      <c r="AM93">
        <v>0</v>
      </c>
      <c r="AN93">
        <v>9.8338003548319765E-3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76.562797954498009</v>
      </c>
      <c r="BA93">
        <v>3.7417437113851104</v>
      </c>
      <c r="BB93">
        <f t="shared" si="1"/>
        <v>85.773656082517093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2.0246564845043897</v>
      </c>
      <c r="M94">
        <v>2.3586316538503693</v>
      </c>
      <c r="N94">
        <v>2.4942643126078208</v>
      </c>
      <c r="O94">
        <v>2.775895514180037</v>
      </c>
      <c r="P94">
        <v>0</v>
      </c>
      <c r="Q94">
        <v>0</v>
      </c>
      <c r="R94">
        <v>0</v>
      </c>
      <c r="S94">
        <v>0</v>
      </c>
      <c r="T94">
        <v>0.55953245668962626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0.19095005155499892</v>
      </c>
      <c r="AG94">
        <v>1.2375559815278647</v>
      </c>
      <c r="AH94">
        <v>0</v>
      </c>
      <c r="AI94">
        <v>0</v>
      </c>
      <c r="AJ94">
        <v>0</v>
      </c>
      <c r="AK94">
        <v>1.2595722680025045</v>
      </c>
      <c r="AL94">
        <v>0</v>
      </c>
      <c r="AM94">
        <v>0</v>
      </c>
      <c r="AN94">
        <v>9.8338003548319765E-3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76.531489250678348</v>
      </c>
      <c r="BA94">
        <v>3.7386915581511424</v>
      </c>
      <c r="BB94">
        <f t="shared" si="1"/>
        <v>85.703690215799639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2.2646739996394576</v>
      </c>
      <c r="L95">
        <v>2.0246689656674399</v>
      </c>
      <c r="M95">
        <v>2.3586316538503693</v>
      </c>
      <c r="N95">
        <v>2.4942643126078208</v>
      </c>
      <c r="O95">
        <v>2.775895514180037</v>
      </c>
      <c r="P95">
        <v>0</v>
      </c>
      <c r="Q95">
        <v>0</v>
      </c>
      <c r="R95">
        <v>0</v>
      </c>
      <c r="S95">
        <v>0</v>
      </c>
      <c r="T95">
        <v>0.55953245668962626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0.19095005155499892</v>
      </c>
      <c r="AG95">
        <v>1.2375559815278647</v>
      </c>
      <c r="AH95">
        <v>0</v>
      </c>
      <c r="AI95">
        <v>0</v>
      </c>
      <c r="AJ95">
        <v>0</v>
      </c>
      <c r="AK95">
        <v>1.2595722680025045</v>
      </c>
      <c r="AL95">
        <v>0</v>
      </c>
      <c r="AM95">
        <v>0</v>
      </c>
      <c r="AN95">
        <v>9.8338003548319765E-3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76.531489250678348</v>
      </c>
      <c r="BA95">
        <v>3.8333554530486875</v>
      </c>
      <c r="BB95">
        <f t="shared" si="1"/>
        <v>87.873712801704613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1.4089133262815809</v>
      </c>
      <c r="L96">
        <v>2.0246689656674399</v>
      </c>
      <c r="M96">
        <v>2.3586316538503693</v>
      </c>
      <c r="N96">
        <v>2.4942643126078208</v>
      </c>
      <c r="O96">
        <v>2.775895514180037</v>
      </c>
      <c r="P96">
        <v>0</v>
      </c>
      <c r="Q96">
        <v>0</v>
      </c>
      <c r="R96">
        <v>0</v>
      </c>
      <c r="S96">
        <v>0</v>
      </c>
      <c r="T96">
        <v>0.55953245668962626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0.19095005155499892</v>
      </c>
      <c r="AG96">
        <v>1.2375559815278647</v>
      </c>
      <c r="AH96">
        <v>0</v>
      </c>
      <c r="AI96">
        <v>0</v>
      </c>
      <c r="AJ96">
        <v>0</v>
      </c>
      <c r="AK96">
        <v>1.2595722680025045</v>
      </c>
      <c r="AL96">
        <v>0</v>
      </c>
      <c r="AM96">
        <v>0</v>
      </c>
      <c r="AN96">
        <v>9.8338003548319765E-3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76.531489250678348</v>
      </c>
      <c r="BA96">
        <v>3.7975846569023277</v>
      </c>
      <c r="BB96">
        <f t="shared" si="1"/>
        <v>87.053722924493087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2.0246689656674399</v>
      </c>
      <c r="M97">
        <v>2.3586316538503693</v>
      </c>
      <c r="N97">
        <v>2.4942643126078208</v>
      </c>
      <c r="O97">
        <v>2.775895514180037</v>
      </c>
      <c r="P97">
        <v>0</v>
      </c>
      <c r="Q97">
        <v>0</v>
      </c>
      <c r="R97">
        <v>0</v>
      </c>
      <c r="S97">
        <v>0</v>
      </c>
      <c r="T97">
        <v>0.55953245668962626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0.19095005155499892</v>
      </c>
      <c r="AG97">
        <v>1.2375559815278647</v>
      </c>
      <c r="AH97">
        <v>0</v>
      </c>
      <c r="AI97">
        <v>0</v>
      </c>
      <c r="AJ97">
        <v>0</v>
      </c>
      <c r="AK97">
        <v>1.2595722680025045</v>
      </c>
      <c r="AL97">
        <v>0</v>
      </c>
      <c r="AM97">
        <v>0</v>
      </c>
      <c r="AN97">
        <v>9.8338003548319765E-3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76.531489250678348</v>
      </c>
      <c r="BA97">
        <v>3.7386920798637577</v>
      </c>
      <c r="BB97">
        <f t="shared" si="1"/>
        <v>85.703702175250086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2.0246689656674399</v>
      </c>
      <c r="M98">
        <v>2.3586316538503693</v>
      </c>
      <c r="N98">
        <v>2.4942643126078208</v>
      </c>
      <c r="O98">
        <v>2.775895514180037</v>
      </c>
      <c r="P98">
        <v>0</v>
      </c>
      <c r="Q98">
        <v>0</v>
      </c>
      <c r="R98">
        <v>0</v>
      </c>
      <c r="S98">
        <v>0</v>
      </c>
      <c r="T98">
        <v>0.55953245668962626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0.19095005155499892</v>
      </c>
      <c r="AG98">
        <v>1.2375559815278647</v>
      </c>
      <c r="AH98">
        <v>0</v>
      </c>
      <c r="AI98">
        <v>0</v>
      </c>
      <c r="AJ98">
        <v>0</v>
      </c>
      <c r="AK98">
        <v>1.2595722680025045</v>
      </c>
      <c r="AL98">
        <v>0</v>
      </c>
      <c r="AM98">
        <v>0</v>
      </c>
      <c r="AN98">
        <v>9.8338003548319765E-3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76.531489250678348</v>
      </c>
      <c r="BA98">
        <v>3.7386920798637577</v>
      </c>
      <c r="BB98">
        <f t="shared" si="1"/>
        <v>85.703702175250086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3.9710124544166591E-3</v>
      </c>
      <c r="L99">
        <f t="shared" si="2"/>
        <v>4.9357952050711647E-2</v>
      </c>
      <c r="M99">
        <f t="shared" si="2"/>
        <v>5.6607159692408954E-2</v>
      </c>
      <c r="N99">
        <f t="shared" si="2"/>
        <v>5.9862343502587616E-2</v>
      </c>
      <c r="O99">
        <f t="shared" si="2"/>
        <v>6.6621492340320873E-2</v>
      </c>
      <c r="P99">
        <f t="shared" si="2"/>
        <v>0</v>
      </c>
      <c r="Q99">
        <f t="shared" si="2"/>
        <v>9.3367202237499549E-4</v>
      </c>
      <c r="R99">
        <f t="shared" si="2"/>
        <v>0</v>
      </c>
      <c r="S99">
        <f t="shared" si="2"/>
        <v>9.991449558186601E-4</v>
      </c>
      <c r="T99">
        <f t="shared" si="2"/>
        <v>5.9528211751200171E-3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3.6735134384783979E-3</v>
      </c>
      <c r="AC99">
        <f t="shared" si="2"/>
        <v>2.5356201419327903E-3</v>
      </c>
      <c r="AD99">
        <f t="shared" si="2"/>
        <v>3.0913343207576707E-3</v>
      </c>
      <c r="AE99">
        <f t="shared" si="2"/>
        <v>6.3559410926737657E-3</v>
      </c>
      <c r="AF99">
        <f t="shared" si="2"/>
        <v>7.5616218267324101E-3</v>
      </c>
      <c r="AG99">
        <f t="shared" si="2"/>
        <v>2.9701343556668709E-2</v>
      </c>
      <c r="AH99">
        <f t="shared" si="2"/>
        <v>1.2558659863807135E-2</v>
      </c>
      <c r="AI99">
        <f t="shared" si="2"/>
        <v>1.2882460582341888E-3</v>
      </c>
      <c r="AJ99">
        <f t="shared" si="2"/>
        <v>0</v>
      </c>
      <c r="AK99">
        <f t="shared" si="2"/>
        <v>3.022973443206008E-2</v>
      </c>
      <c r="AL99">
        <f t="shared" si="2"/>
        <v>0</v>
      </c>
      <c r="AM99">
        <f t="shared" si="2"/>
        <v>1.0681151974274684E-3</v>
      </c>
      <c r="AN99">
        <f t="shared" si="2"/>
        <v>2.3339903130870356E-4</v>
      </c>
      <c r="AO99">
        <f t="shared" si="2"/>
        <v>0</v>
      </c>
      <c r="AP99">
        <f t="shared" si="2"/>
        <v>0</v>
      </c>
      <c r="AQ99">
        <f t="shared" si="2"/>
        <v>2.0067295783448132E-2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1.8350421803903159</v>
      </c>
      <c r="BA99">
        <f t="shared" si="2"/>
        <v>9.1864386819093702E-2</v>
      </c>
      <c r="BB99">
        <f t="shared" si="1"/>
        <v>2.1058482165085111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11.238209142141514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0.46975714214151409</v>
      </c>
      <c r="BB3">
        <f>SUM(B3:AZ3)-BA3</f>
        <v>10.768452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11.238209142141514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0.46975714214151409</v>
      </c>
      <c r="BB4">
        <f t="shared" ref="BB4:BB67" si="0">SUM(B4:AZ4)-BA4</f>
        <v>10.768452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11.238209142141514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0.46975714214151409</v>
      </c>
      <c r="BB5">
        <f t="shared" si="0"/>
        <v>10.768452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11.238209142141514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0.46975714214151409</v>
      </c>
      <c r="BB6">
        <f t="shared" si="0"/>
        <v>10.768452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11.238209142141514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0.46975714214151409</v>
      </c>
      <c r="BB7">
        <f t="shared" si="0"/>
        <v>10.768452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11.238209142141514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0.46975714214151409</v>
      </c>
      <c r="BB8">
        <f t="shared" si="0"/>
        <v>10.768452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11.238209142141514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0.46975714214151409</v>
      </c>
      <c r="BB9">
        <f t="shared" si="0"/>
        <v>10.768452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11.238209142141514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0.46975714214151409</v>
      </c>
      <c r="BB10">
        <f t="shared" si="0"/>
        <v>10.768452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11.238209142141514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0.46975714214151409</v>
      </c>
      <c r="BB11">
        <f t="shared" si="0"/>
        <v>10.768452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11.238209142141514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0.46975714214151409</v>
      </c>
      <c r="BB12">
        <f t="shared" si="0"/>
        <v>10.768452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11.238209142141514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0.46975714214151409</v>
      </c>
      <c r="BB13">
        <f t="shared" si="0"/>
        <v>10.768452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11.238209142141514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0.46975714214151409</v>
      </c>
      <c r="BB14">
        <f t="shared" si="0"/>
        <v>10.768452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11.238209142141514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0.46975714214151409</v>
      </c>
      <c r="BB15">
        <f t="shared" si="0"/>
        <v>10.768452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11.238209142141514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0.46975714214151409</v>
      </c>
      <c r="BB16">
        <f t="shared" si="0"/>
        <v>10.768452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11.238209142141514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0.46975714214151409</v>
      </c>
      <c r="BB17">
        <f t="shared" si="0"/>
        <v>10.768452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11.238209142141514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0.46975714214151409</v>
      </c>
      <c r="BB18">
        <f t="shared" si="0"/>
        <v>10.768452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11.238209142141514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0.46975714214151409</v>
      </c>
      <c r="BB19">
        <f t="shared" si="0"/>
        <v>10.768452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11.238209142141514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0.46975714214151409</v>
      </c>
      <c r="BB20">
        <f t="shared" si="0"/>
        <v>10.768452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11.238209142141514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0.46975714214151409</v>
      </c>
      <c r="BB21">
        <f t="shared" si="0"/>
        <v>10.768452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11.238209142141514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0.46975714214151409</v>
      </c>
      <c r="BB22">
        <f t="shared" si="0"/>
        <v>10.768452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11.238209142141514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0.46975714214151409</v>
      </c>
      <c r="BB23">
        <f t="shared" si="0"/>
        <v>10.768452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11.238209142141514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0.46975714214151409</v>
      </c>
      <c r="BB24">
        <f t="shared" si="0"/>
        <v>10.768452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11.238209142141514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0.46975714214151409</v>
      </c>
      <c r="BB25">
        <f t="shared" si="0"/>
        <v>10.768452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11.238209142141514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0.46975714214151409</v>
      </c>
      <c r="BB26">
        <f t="shared" si="0"/>
        <v>10.768452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11.238209142141514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0.46975714214151409</v>
      </c>
      <c r="BB27">
        <f t="shared" si="0"/>
        <v>10.768452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11.238209142141514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0.46975714214151409</v>
      </c>
      <c r="BB28">
        <f t="shared" si="0"/>
        <v>10.768452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11.238209142141514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0.46975714214151409</v>
      </c>
      <c r="BB29">
        <f t="shared" si="0"/>
        <v>10.768452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11.238209142141514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0.46975714214151409</v>
      </c>
      <c r="BB30">
        <f t="shared" si="0"/>
        <v>10.768452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11.238209142141514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0.46975714214151409</v>
      </c>
      <c r="BB31">
        <f t="shared" si="0"/>
        <v>10.768452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11.238209142141514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0.46975714214151409</v>
      </c>
      <c r="BB32">
        <f t="shared" si="0"/>
        <v>10.768452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11.238209142141514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0.46975714214151409</v>
      </c>
      <c r="BB33">
        <f t="shared" si="0"/>
        <v>10.768452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11.238209142141514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0.46975714214151409</v>
      </c>
      <c r="BB34">
        <f t="shared" si="0"/>
        <v>10.768452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11.238209142141514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0.46975714214151409</v>
      </c>
      <c r="BB35">
        <f t="shared" si="0"/>
        <v>10.768452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11.238209142141514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0.46975714214151409</v>
      </c>
      <c r="BB36">
        <f t="shared" si="0"/>
        <v>10.768452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11.238209142141514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0.46975714214151409</v>
      </c>
      <c r="BB37">
        <f t="shared" si="0"/>
        <v>10.768452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11.238209142141514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0.46975714214151409</v>
      </c>
      <c r="BB38">
        <f t="shared" si="0"/>
        <v>10.768452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11.238209142141514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0.46975714214151409</v>
      </c>
      <c r="BB39">
        <f t="shared" si="0"/>
        <v>10.768452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11.238209142141514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0.46975714214151409</v>
      </c>
      <c r="BB40">
        <f t="shared" si="0"/>
        <v>10.768452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11.238209142141514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0.46975714214151409</v>
      </c>
      <c r="BB41">
        <f t="shared" si="0"/>
        <v>10.768452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11.238209142141514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0.46975714214151409</v>
      </c>
      <c r="BB42">
        <f t="shared" si="0"/>
        <v>10.768452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11.238209142141514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0.46975714214151409</v>
      </c>
      <c r="BB43">
        <f t="shared" si="0"/>
        <v>10.768452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11.238209142141514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0.46975714214151409</v>
      </c>
      <c r="BB44">
        <f t="shared" si="0"/>
        <v>10.768452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11.238209142141514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0.46975714214151409</v>
      </c>
      <c r="BB45">
        <f t="shared" si="0"/>
        <v>10.768452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11.238209142141514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0.46975714214151409</v>
      </c>
      <c r="BB46">
        <f t="shared" si="0"/>
        <v>10.768452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11.238209142141514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0.46975714214151409</v>
      </c>
      <c r="BB47">
        <f t="shared" si="0"/>
        <v>10.768452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11.238209142141514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0.46975714214151409</v>
      </c>
      <c r="BB48">
        <f t="shared" si="0"/>
        <v>10.768452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11.238209142141514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0.46975714214151409</v>
      </c>
      <c r="BB49">
        <f t="shared" si="0"/>
        <v>10.768452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11.238209142141514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0.46975714214151409</v>
      </c>
      <c r="BB50">
        <f t="shared" si="0"/>
        <v>10.768452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11.238209142141514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0.46975714214151409</v>
      </c>
      <c r="BB51">
        <f t="shared" si="0"/>
        <v>10.768452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11.238209142141514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0.46975714214151409</v>
      </c>
      <c r="BB52">
        <f t="shared" si="0"/>
        <v>10.768452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11.238209142141514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0.46975714214151409</v>
      </c>
      <c r="BB53">
        <f t="shared" si="0"/>
        <v>10.768452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11.238209142141514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0.46975714214151409</v>
      </c>
      <c r="BB54">
        <f t="shared" si="0"/>
        <v>10.768452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11.238209142141514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0.46975714214151409</v>
      </c>
      <c r="BB55">
        <f t="shared" si="0"/>
        <v>10.768452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11.238209142141514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0.46975714214151409</v>
      </c>
      <c r="BB56">
        <f t="shared" si="0"/>
        <v>10.768452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11.238209142141514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0.46975714214151409</v>
      </c>
      <c r="BB57">
        <f t="shared" si="0"/>
        <v>10.768452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11.238209142141514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0.46975714214151409</v>
      </c>
      <c r="BB58">
        <f t="shared" si="0"/>
        <v>10.768452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11.238209142141514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0.46975714214151409</v>
      </c>
      <c r="BB59">
        <f t="shared" si="0"/>
        <v>10.768452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11.238209142141514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0.46975714214151409</v>
      </c>
      <c r="BB60">
        <f t="shared" si="0"/>
        <v>10.768452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11.238209142141514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0.46975714214151409</v>
      </c>
      <c r="BB61">
        <f t="shared" si="0"/>
        <v>10.768452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11.238209142141514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0.46975714214151409</v>
      </c>
      <c r="BB62">
        <f t="shared" si="0"/>
        <v>10.768452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11.238209142141514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0.46975714214151409</v>
      </c>
      <c r="BB63">
        <f t="shared" si="0"/>
        <v>10.768452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11.238209142141514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0.46975714214151409</v>
      </c>
      <c r="BB64">
        <f t="shared" si="0"/>
        <v>10.768452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11.238209142141514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0.46975714214151409</v>
      </c>
      <c r="BB65">
        <f t="shared" si="0"/>
        <v>10.768452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11.238209142141514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0.46975714214151409</v>
      </c>
      <c r="BB66">
        <f t="shared" si="0"/>
        <v>10.768452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11.238209142141514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0.46975714214151409</v>
      </c>
      <c r="BB67">
        <f t="shared" si="0"/>
        <v>10.768452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11.238209142141514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0.46975714214151409</v>
      </c>
      <c r="BB68">
        <f t="shared" ref="BB68:BB99" si="1">SUM(B68:AZ68)-BA68</f>
        <v>10.768452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11.238209142141514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0.46975714214151409</v>
      </c>
      <c r="BB69">
        <f t="shared" si="1"/>
        <v>10.768452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11.238209142141514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0.46975714214151409</v>
      </c>
      <c r="BB70">
        <f t="shared" si="1"/>
        <v>10.768452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11.238209142141514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0.46975714214151409</v>
      </c>
      <c r="BB71">
        <f t="shared" si="1"/>
        <v>10.768452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11.238209142141514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0.46975714214151409</v>
      </c>
      <c r="BB72">
        <f t="shared" si="1"/>
        <v>10.768452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11.238209142141514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0.46975714214151409</v>
      </c>
      <c r="BB73">
        <f t="shared" si="1"/>
        <v>10.768452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11.238209142141514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0.46975714214151409</v>
      </c>
      <c r="BB74">
        <f t="shared" si="1"/>
        <v>10.768452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11.238209142141514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0.46975714214151409</v>
      </c>
      <c r="BB75">
        <f t="shared" si="1"/>
        <v>10.768452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11.238209142141514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0.46975714214151409</v>
      </c>
      <c r="BB76">
        <f t="shared" si="1"/>
        <v>10.768452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11.238209142141514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0.46975714214151409</v>
      </c>
      <c r="BB77">
        <f t="shared" si="1"/>
        <v>10.768452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11.238209142141514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0.46975714214151409</v>
      </c>
      <c r="BB78">
        <f t="shared" si="1"/>
        <v>10.768452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11.238209142141514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0.46975714214151409</v>
      </c>
      <c r="BB79">
        <f t="shared" si="1"/>
        <v>10.768452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11.238209142141514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0.46975714214151409</v>
      </c>
      <c r="BB80">
        <f t="shared" si="1"/>
        <v>10.768452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11.238209142141514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0.46975714214151409</v>
      </c>
      <c r="BB81">
        <f t="shared" si="1"/>
        <v>10.768452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11.238209142141514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0.46975714214151409</v>
      </c>
      <c r="BB82">
        <f t="shared" si="1"/>
        <v>10.768452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11.238209142141514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0.46975714214151409</v>
      </c>
      <c r="BB83">
        <f t="shared" si="1"/>
        <v>10.768452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11.238209142141514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0.46975714214151409</v>
      </c>
      <c r="BB84">
        <f t="shared" si="1"/>
        <v>10.768452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11.238209142141514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0.46975714214151409</v>
      </c>
      <c r="BB85">
        <f t="shared" si="1"/>
        <v>10.768452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11.238209142141514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0.46975714214151409</v>
      </c>
      <c r="BB86">
        <f t="shared" si="1"/>
        <v>10.768452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11.238209142141514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0.46975714214151409</v>
      </c>
      <c r="BB87">
        <f t="shared" si="1"/>
        <v>10.768452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10.538393863494051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0.44050486349405027</v>
      </c>
      <c r="BB88">
        <f t="shared" si="1"/>
        <v>10.097889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9.5504195366311819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0.39920753663118269</v>
      </c>
      <c r="BB89">
        <f t="shared" si="1"/>
        <v>9.1512119999999992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7.492139428094343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0.31317142809434273</v>
      </c>
      <c r="BB90">
        <f t="shared" si="1"/>
        <v>7.1789680000000002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7.492139428094343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0.31317142809434273</v>
      </c>
      <c r="BB91">
        <f t="shared" si="1"/>
        <v>7.1789680000000002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7.492139428094343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0.31317142809434273</v>
      </c>
      <c r="BB92">
        <f t="shared" si="1"/>
        <v>7.1789680000000002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7.492139428094343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0.31317142809434273</v>
      </c>
      <c r="BB93">
        <f t="shared" si="1"/>
        <v>7.1789680000000002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7.492139428094343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0.31317142809434273</v>
      </c>
      <c r="BB94">
        <f t="shared" si="1"/>
        <v>7.1789680000000002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7.492139428094343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0.31317142809434273</v>
      </c>
      <c r="BB95">
        <f t="shared" si="1"/>
        <v>7.1789680000000002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7.492139428094343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0.31317142809434273</v>
      </c>
      <c r="BB96">
        <f t="shared" si="1"/>
        <v>7.1789680000000002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7.492139428094343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0.31317142809434273</v>
      </c>
      <c r="BB97">
        <f t="shared" si="1"/>
        <v>7.1789680000000002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7.492139428094343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0.31317142809434273</v>
      </c>
      <c r="BB98">
        <f t="shared" si="1"/>
        <v>7.1789680000000002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0.26069146133375048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1.0896903083750768E-2</v>
      </c>
      <c r="BB99">
        <f t="shared" si="1"/>
        <v>0.24979455824999972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267.87</v>
      </c>
      <c r="L3" s="206">
        <v>4.79</v>
      </c>
      <c r="M3" s="206">
        <v>60.1</v>
      </c>
      <c r="N3" s="206">
        <v>49.06</v>
      </c>
      <c r="O3" s="206">
        <v>69.23</v>
      </c>
      <c r="P3" s="206">
        <v>23.27</v>
      </c>
      <c r="Q3" s="206">
        <v>3.42</v>
      </c>
      <c r="R3" s="206">
        <v>17.55</v>
      </c>
      <c r="S3" s="206">
        <v>5</v>
      </c>
      <c r="T3" s="206">
        <v>0</v>
      </c>
      <c r="U3" s="206">
        <v>49.55</v>
      </c>
      <c r="V3" s="206">
        <v>7.97</v>
      </c>
      <c r="W3" s="206">
        <v>20</v>
      </c>
      <c r="X3" s="206">
        <v>42.89</v>
      </c>
      <c r="Y3" s="206">
        <v>0</v>
      </c>
      <c r="Z3" s="206">
        <v>111.35</v>
      </c>
      <c r="AA3" s="206">
        <v>37.93</v>
      </c>
      <c r="AB3" s="206">
        <v>0</v>
      </c>
      <c r="AC3" s="206">
        <v>15.67</v>
      </c>
      <c r="AD3" s="206">
        <v>0</v>
      </c>
      <c r="AE3" s="206">
        <v>0</v>
      </c>
      <c r="AF3" s="206">
        <v>0</v>
      </c>
      <c r="AG3" s="206">
        <v>41.02</v>
      </c>
      <c r="AH3" s="206">
        <v>0</v>
      </c>
      <c r="AI3" s="206">
        <v>0</v>
      </c>
      <c r="AJ3" s="206">
        <v>0</v>
      </c>
      <c r="AK3" s="206">
        <v>110.62</v>
      </c>
      <c r="AL3" s="206">
        <v>0</v>
      </c>
      <c r="AM3" s="206">
        <v>0</v>
      </c>
      <c r="AN3" s="206">
        <v>0</v>
      </c>
      <c r="AO3" s="206">
        <v>110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267.83999999999997</v>
      </c>
      <c r="L4" s="206">
        <v>4.79</v>
      </c>
      <c r="M4" s="206">
        <v>60.1</v>
      </c>
      <c r="N4" s="206">
        <v>49.06</v>
      </c>
      <c r="O4" s="206">
        <v>69.23</v>
      </c>
      <c r="P4" s="206">
        <v>23.27</v>
      </c>
      <c r="Q4" s="206">
        <v>3.42</v>
      </c>
      <c r="R4" s="206">
        <v>17.55</v>
      </c>
      <c r="S4" s="206">
        <v>4.9000000000000004</v>
      </c>
      <c r="T4" s="206">
        <v>0</v>
      </c>
      <c r="U4" s="206">
        <v>49.55</v>
      </c>
      <c r="V4" s="206">
        <v>7.63</v>
      </c>
      <c r="W4" s="206">
        <v>19.46</v>
      </c>
      <c r="X4" s="206">
        <v>41.35</v>
      </c>
      <c r="Y4" s="206">
        <v>0</v>
      </c>
      <c r="Z4" s="206">
        <v>111.35</v>
      </c>
      <c r="AA4" s="206">
        <v>37.93</v>
      </c>
      <c r="AB4" s="206">
        <v>0</v>
      </c>
      <c r="AC4" s="206">
        <v>15.67</v>
      </c>
      <c r="AD4" s="206">
        <v>0</v>
      </c>
      <c r="AE4" s="206">
        <v>0</v>
      </c>
      <c r="AF4" s="206">
        <v>0</v>
      </c>
      <c r="AG4" s="206">
        <v>41.02</v>
      </c>
      <c r="AH4" s="206">
        <v>0</v>
      </c>
      <c r="AI4" s="206">
        <v>0</v>
      </c>
      <c r="AJ4" s="206">
        <v>0</v>
      </c>
      <c r="AK4" s="206">
        <v>110.62</v>
      </c>
      <c r="AL4" s="206">
        <v>0</v>
      </c>
      <c r="AM4" s="206">
        <v>0</v>
      </c>
      <c r="AN4" s="206">
        <v>0</v>
      </c>
      <c r="AO4" s="206">
        <v>110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267.87</v>
      </c>
      <c r="L5" s="206">
        <v>4.79</v>
      </c>
      <c r="M5" s="206">
        <v>60.1</v>
      </c>
      <c r="N5" s="206">
        <v>49.06</v>
      </c>
      <c r="O5" s="206">
        <v>69.23</v>
      </c>
      <c r="P5" s="206">
        <v>23.27</v>
      </c>
      <c r="Q5" s="206">
        <v>3.42</v>
      </c>
      <c r="R5" s="206">
        <v>17.55</v>
      </c>
      <c r="S5" s="206">
        <v>4.9000000000000004</v>
      </c>
      <c r="T5" s="206">
        <v>0</v>
      </c>
      <c r="U5" s="206">
        <v>49.55</v>
      </c>
      <c r="V5" s="206">
        <v>7.63</v>
      </c>
      <c r="W5" s="206">
        <v>19.46</v>
      </c>
      <c r="X5" s="206">
        <v>41.35</v>
      </c>
      <c r="Y5" s="206">
        <v>0</v>
      </c>
      <c r="Z5" s="206">
        <v>111.35</v>
      </c>
      <c r="AA5" s="206">
        <v>37.93</v>
      </c>
      <c r="AB5" s="206">
        <v>0</v>
      </c>
      <c r="AC5" s="206">
        <v>15.67</v>
      </c>
      <c r="AD5" s="206">
        <v>0</v>
      </c>
      <c r="AE5" s="206">
        <v>0</v>
      </c>
      <c r="AF5" s="206">
        <v>0</v>
      </c>
      <c r="AG5" s="206">
        <v>41.02</v>
      </c>
      <c r="AH5" s="206">
        <v>0</v>
      </c>
      <c r="AI5" s="206">
        <v>0</v>
      </c>
      <c r="AJ5" s="206">
        <v>0</v>
      </c>
      <c r="AK5" s="206">
        <v>110.62</v>
      </c>
      <c r="AL5" s="206">
        <v>0</v>
      </c>
      <c r="AM5" s="206">
        <v>0</v>
      </c>
      <c r="AN5" s="206">
        <v>0</v>
      </c>
      <c r="AO5" s="206">
        <v>110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267.83999999999997</v>
      </c>
      <c r="L6" s="206">
        <v>4.79</v>
      </c>
      <c r="M6" s="206">
        <v>60.1</v>
      </c>
      <c r="N6" s="206">
        <v>49.06</v>
      </c>
      <c r="O6" s="206">
        <v>69.23</v>
      </c>
      <c r="P6" s="206">
        <v>23.27</v>
      </c>
      <c r="Q6" s="206">
        <v>4.83</v>
      </c>
      <c r="R6" s="206">
        <v>17.55</v>
      </c>
      <c r="S6" s="206">
        <v>5</v>
      </c>
      <c r="T6" s="206">
        <v>0</v>
      </c>
      <c r="U6" s="206">
        <v>49.55</v>
      </c>
      <c r="V6" s="206">
        <v>7.63</v>
      </c>
      <c r="W6" s="206">
        <v>19.46</v>
      </c>
      <c r="X6" s="206">
        <v>41.35</v>
      </c>
      <c r="Y6" s="206">
        <v>0</v>
      </c>
      <c r="Z6" s="206">
        <v>111.35</v>
      </c>
      <c r="AA6" s="206">
        <v>33.83</v>
      </c>
      <c r="AB6" s="206">
        <v>0</v>
      </c>
      <c r="AC6" s="206">
        <v>15.67</v>
      </c>
      <c r="AD6" s="206">
        <v>0</v>
      </c>
      <c r="AE6" s="206">
        <v>0</v>
      </c>
      <c r="AF6" s="206">
        <v>0</v>
      </c>
      <c r="AG6" s="206">
        <v>41.02</v>
      </c>
      <c r="AH6" s="206">
        <v>0</v>
      </c>
      <c r="AI6" s="206">
        <v>0</v>
      </c>
      <c r="AJ6" s="206">
        <v>0</v>
      </c>
      <c r="AK6" s="206">
        <v>110.62</v>
      </c>
      <c r="AL6" s="206">
        <v>0</v>
      </c>
      <c r="AM6" s="206">
        <v>0</v>
      </c>
      <c r="AN6" s="206">
        <v>0</v>
      </c>
      <c r="AO6" s="206">
        <v>110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267.87</v>
      </c>
      <c r="L7" s="206">
        <v>4.79</v>
      </c>
      <c r="M7" s="206">
        <v>60.1</v>
      </c>
      <c r="N7" s="206">
        <v>49.06</v>
      </c>
      <c r="O7" s="206">
        <v>69.23</v>
      </c>
      <c r="P7" s="206">
        <v>23.27</v>
      </c>
      <c r="Q7" s="206">
        <v>4.5999999999999996</v>
      </c>
      <c r="R7" s="206">
        <v>17.55</v>
      </c>
      <c r="S7" s="206">
        <v>5</v>
      </c>
      <c r="T7" s="206">
        <v>0</v>
      </c>
      <c r="U7" s="206">
        <v>49.55</v>
      </c>
      <c r="V7" s="206">
        <v>7.63</v>
      </c>
      <c r="W7" s="206">
        <v>19.46</v>
      </c>
      <c r="X7" s="206">
        <v>42.36</v>
      </c>
      <c r="Y7" s="206">
        <v>0</v>
      </c>
      <c r="Z7" s="206">
        <v>94.11</v>
      </c>
      <c r="AA7" s="206">
        <v>24.36</v>
      </c>
      <c r="AB7" s="206">
        <v>0</v>
      </c>
      <c r="AC7" s="206">
        <v>15.67</v>
      </c>
      <c r="AD7" s="206">
        <v>0</v>
      </c>
      <c r="AE7" s="206">
        <v>0</v>
      </c>
      <c r="AF7" s="206">
        <v>0</v>
      </c>
      <c r="AG7" s="206">
        <v>41.02</v>
      </c>
      <c r="AH7" s="206">
        <v>0</v>
      </c>
      <c r="AI7" s="206">
        <v>0</v>
      </c>
      <c r="AJ7" s="206">
        <v>0</v>
      </c>
      <c r="AK7" s="206">
        <v>110.62</v>
      </c>
      <c r="AL7" s="206">
        <v>0</v>
      </c>
      <c r="AM7" s="206">
        <v>0</v>
      </c>
      <c r="AN7" s="206">
        <v>0</v>
      </c>
      <c r="AO7" s="206">
        <v>110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267.83999999999997</v>
      </c>
      <c r="L8" s="206">
        <v>4.79</v>
      </c>
      <c r="M8" s="206">
        <v>60.1</v>
      </c>
      <c r="N8" s="206">
        <v>49.06</v>
      </c>
      <c r="O8" s="206">
        <v>69.23</v>
      </c>
      <c r="P8" s="206">
        <v>23.27</v>
      </c>
      <c r="Q8" s="206">
        <v>4.5999999999999996</v>
      </c>
      <c r="R8" s="206">
        <v>17.55</v>
      </c>
      <c r="S8" s="206">
        <v>5</v>
      </c>
      <c r="T8" s="206">
        <v>0</v>
      </c>
      <c r="U8" s="206">
        <v>49.55</v>
      </c>
      <c r="V8" s="206">
        <v>7.63</v>
      </c>
      <c r="W8" s="206">
        <v>19.39</v>
      </c>
      <c r="X8" s="206">
        <v>41.35</v>
      </c>
      <c r="Y8" s="206">
        <v>0</v>
      </c>
      <c r="Z8" s="206">
        <v>75.69</v>
      </c>
      <c r="AA8" s="206">
        <v>24.36</v>
      </c>
      <c r="AB8" s="206">
        <v>0</v>
      </c>
      <c r="AC8" s="206">
        <v>15.67</v>
      </c>
      <c r="AD8" s="206">
        <v>0</v>
      </c>
      <c r="AE8" s="206">
        <v>0</v>
      </c>
      <c r="AF8" s="206">
        <v>0</v>
      </c>
      <c r="AG8" s="206">
        <v>41.02</v>
      </c>
      <c r="AH8" s="206">
        <v>0</v>
      </c>
      <c r="AI8" s="206">
        <v>0</v>
      </c>
      <c r="AJ8" s="206">
        <v>0</v>
      </c>
      <c r="AK8" s="206">
        <v>110.62</v>
      </c>
      <c r="AL8" s="206">
        <v>0</v>
      </c>
      <c r="AM8" s="206">
        <v>0</v>
      </c>
      <c r="AN8" s="206">
        <v>0</v>
      </c>
      <c r="AO8" s="206">
        <v>110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267.87</v>
      </c>
      <c r="L9" s="206">
        <v>4.79</v>
      </c>
      <c r="M9" s="206">
        <v>60.1</v>
      </c>
      <c r="N9" s="206">
        <v>49.06</v>
      </c>
      <c r="O9" s="206">
        <v>69.23</v>
      </c>
      <c r="P9" s="206">
        <v>23.27</v>
      </c>
      <c r="Q9" s="206">
        <v>4.5999999999999996</v>
      </c>
      <c r="R9" s="206">
        <v>17.55</v>
      </c>
      <c r="S9" s="206">
        <v>5</v>
      </c>
      <c r="T9" s="206">
        <v>0</v>
      </c>
      <c r="U9" s="206">
        <v>49.55</v>
      </c>
      <c r="V9" s="206">
        <v>7.63</v>
      </c>
      <c r="W9" s="206">
        <v>19.39</v>
      </c>
      <c r="X9" s="206">
        <v>41.35</v>
      </c>
      <c r="Y9" s="206">
        <v>0</v>
      </c>
      <c r="Z9" s="206">
        <v>73.63</v>
      </c>
      <c r="AA9" s="206">
        <v>24.36</v>
      </c>
      <c r="AB9" s="206">
        <v>0</v>
      </c>
      <c r="AC9" s="206">
        <v>15.67</v>
      </c>
      <c r="AD9" s="206">
        <v>0</v>
      </c>
      <c r="AE9" s="206">
        <v>0</v>
      </c>
      <c r="AF9" s="206">
        <v>0</v>
      </c>
      <c r="AG9" s="206">
        <v>41.02</v>
      </c>
      <c r="AH9" s="206">
        <v>0</v>
      </c>
      <c r="AI9" s="206">
        <v>0</v>
      </c>
      <c r="AJ9" s="206">
        <v>0</v>
      </c>
      <c r="AK9" s="206">
        <v>109.62</v>
      </c>
      <c r="AL9" s="206">
        <v>0</v>
      </c>
      <c r="AM9" s="206">
        <v>0</v>
      </c>
      <c r="AN9" s="206">
        <v>0</v>
      </c>
      <c r="AO9" s="206">
        <v>100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267.83999999999997</v>
      </c>
      <c r="L10" s="206">
        <v>4.79</v>
      </c>
      <c r="M10" s="206">
        <v>60.1</v>
      </c>
      <c r="N10" s="206">
        <v>49.06</v>
      </c>
      <c r="O10" s="206">
        <v>69.23</v>
      </c>
      <c r="P10" s="206">
        <v>23.27</v>
      </c>
      <c r="Q10" s="206">
        <v>4.5999999999999996</v>
      </c>
      <c r="R10" s="206">
        <v>17.55</v>
      </c>
      <c r="S10" s="206">
        <v>5</v>
      </c>
      <c r="T10" s="206">
        <v>0</v>
      </c>
      <c r="U10" s="206">
        <v>49.55</v>
      </c>
      <c r="V10" s="206">
        <v>7.63</v>
      </c>
      <c r="W10" s="206">
        <v>19.39</v>
      </c>
      <c r="X10" s="206">
        <v>41.35</v>
      </c>
      <c r="Y10" s="206">
        <v>0</v>
      </c>
      <c r="Z10" s="206">
        <v>73.63</v>
      </c>
      <c r="AA10" s="206">
        <v>24.36</v>
      </c>
      <c r="AB10" s="206">
        <v>0</v>
      </c>
      <c r="AC10" s="206">
        <v>15.67</v>
      </c>
      <c r="AD10" s="206">
        <v>0</v>
      </c>
      <c r="AE10" s="206">
        <v>0</v>
      </c>
      <c r="AF10" s="206">
        <v>0</v>
      </c>
      <c r="AG10" s="206">
        <v>41.02</v>
      </c>
      <c r="AH10" s="206">
        <v>0</v>
      </c>
      <c r="AI10" s="206">
        <v>0</v>
      </c>
      <c r="AJ10" s="206">
        <v>0</v>
      </c>
      <c r="AK10" s="206">
        <v>109.62</v>
      </c>
      <c r="AL10" s="206">
        <v>0</v>
      </c>
      <c r="AM10" s="206">
        <v>0</v>
      </c>
      <c r="AN10" s="206">
        <v>0</v>
      </c>
      <c r="AO10" s="206">
        <v>100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4.79</v>
      </c>
      <c r="M11" s="206">
        <v>60.1</v>
      </c>
      <c r="N11" s="206">
        <v>49.06</v>
      </c>
      <c r="O11" s="206">
        <v>69.23</v>
      </c>
      <c r="P11" s="206">
        <v>23.27</v>
      </c>
      <c r="Q11" s="206">
        <v>4.68</v>
      </c>
      <c r="R11" s="206">
        <v>17.55</v>
      </c>
      <c r="S11" s="206">
        <v>5.3</v>
      </c>
      <c r="T11" s="206">
        <v>0</v>
      </c>
      <c r="U11" s="206">
        <v>49.55</v>
      </c>
      <c r="V11" s="206">
        <v>7.63</v>
      </c>
      <c r="W11" s="206">
        <v>19.39</v>
      </c>
      <c r="X11" s="206">
        <v>41.35</v>
      </c>
      <c r="Y11" s="206">
        <v>0</v>
      </c>
      <c r="Z11" s="206">
        <v>73.63</v>
      </c>
      <c r="AA11" s="206">
        <v>24.36</v>
      </c>
      <c r="AB11" s="206">
        <v>0</v>
      </c>
      <c r="AC11" s="206">
        <v>15.67</v>
      </c>
      <c r="AD11" s="206">
        <v>0</v>
      </c>
      <c r="AE11" s="206">
        <v>0</v>
      </c>
      <c r="AF11" s="206">
        <v>0</v>
      </c>
      <c r="AG11" s="206">
        <v>41.02</v>
      </c>
      <c r="AH11" s="206">
        <v>0</v>
      </c>
      <c r="AI11" s="206">
        <v>0</v>
      </c>
      <c r="AJ11" s="206">
        <v>0</v>
      </c>
      <c r="AK11" s="206">
        <v>109.62</v>
      </c>
      <c r="AL11" s="206">
        <v>0</v>
      </c>
      <c r="AM11" s="206">
        <v>0</v>
      </c>
      <c r="AN11" s="206">
        <v>0</v>
      </c>
      <c r="AO11" s="206">
        <v>100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4.79</v>
      </c>
      <c r="M12" s="206">
        <v>60.1</v>
      </c>
      <c r="N12" s="206">
        <v>49.06</v>
      </c>
      <c r="O12" s="206">
        <v>69.23</v>
      </c>
      <c r="P12" s="206">
        <v>23.27</v>
      </c>
      <c r="Q12" s="206">
        <v>4.68</v>
      </c>
      <c r="R12" s="206">
        <v>17.55</v>
      </c>
      <c r="S12" s="206">
        <v>5.3</v>
      </c>
      <c r="T12" s="206">
        <v>0</v>
      </c>
      <c r="U12" s="206">
        <v>49.55</v>
      </c>
      <c r="V12" s="206">
        <v>7.63</v>
      </c>
      <c r="W12" s="206">
        <v>19.39</v>
      </c>
      <c r="X12" s="206">
        <v>41.35</v>
      </c>
      <c r="Y12" s="206">
        <v>0</v>
      </c>
      <c r="Z12" s="206">
        <v>73.63</v>
      </c>
      <c r="AA12" s="206">
        <v>24.36</v>
      </c>
      <c r="AB12" s="206">
        <v>0</v>
      </c>
      <c r="AC12" s="206">
        <v>15.67</v>
      </c>
      <c r="AD12" s="206">
        <v>0</v>
      </c>
      <c r="AE12" s="206">
        <v>0</v>
      </c>
      <c r="AF12" s="206">
        <v>0</v>
      </c>
      <c r="AG12" s="206">
        <v>41.02</v>
      </c>
      <c r="AH12" s="206">
        <v>0</v>
      </c>
      <c r="AI12" s="206">
        <v>0</v>
      </c>
      <c r="AJ12" s="206">
        <v>0</v>
      </c>
      <c r="AK12" s="206">
        <v>109.62</v>
      </c>
      <c r="AL12" s="206">
        <v>0</v>
      </c>
      <c r="AM12" s="206">
        <v>0</v>
      </c>
      <c r="AN12" s="206">
        <v>0</v>
      </c>
      <c r="AO12" s="206">
        <v>100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4.79</v>
      </c>
      <c r="M13" s="206">
        <v>60.1</v>
      </c>
      <c r="N13" s="206">
        <v>49.06</v>
      </c>
      <c r="O13" s="206">
        <v>69.23</v>
      </c>
      <c r="P13" s="206">
        <v>23.27</v>
      </c>
      <c r="Q13" s="206">
        <v>4.68</v>
      </c>
      <c r="R13" s="206">
        <v>17.55</v>
      </c>
      <c r="S13" s="206">
        <v>5.3</v>
      </c>
      <c r="T13" s="206">
        <v>0</v>
      </c>
      <c r="U13" s="206">
        <v>49.55</v>
      </c>
      <c r="V13" s="206">
        <v>7.63</v>
      </c>
      <c r="W13" s="206">
        <v>19.39</v>
      </c>
      <c r="X13" s="206">
        <v>41.35</v>
      </c>
      <c r="Y13" s="206">
        <v>0</v>
      </c>
      <c r="Z13" s="206">
        <v>112.87</v>
      </c>
      <c r="AA13" s="206">
        <v>37.94</v>
      </c>
      <c r="AB13" s="206">
        <v>0</v>
      </c>
      <c r="AC13" s="206">
        <v>15.67</v>
      </c>
      <c r="AD13" s="206">
        <v>0</v>
      </c>
      <c r="AE13" s="206">
        <v>0</v>
      </c>
      <c r="AF13" s="206">
        <v>0</v>
      </c>
      <c r="AG13" s="206">
        <v>41.02</v>
      </c>
      <c r="AH13" s="206">
        <v>0</v>
      </c>
      <c r="AI13" s="206">
        <v>0</v>
      </c>
      <c r="AJ13" s="206">
        <v>0</v>
      </c>
      <c r="AK13" s="206">
        <v>109.62</v>
      </c>
      <c r="AL13" s="206">
        <v>0</v>
      </c>
      <c r="AM13" s="206">
        <v>0</v>
      </c>
      <c r="AN13" s="206">
        <v>0</v>
      </c>
      <c r="AO13" s="206">
        <v>100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4.79</v>
      </c>
      <c r="M14" s="206">
        <v>60.1</v>
      </c>
      <c r="N14" s="206">
        <v>49.06</v>
      </c>
      <c r="O14" s="206">
        <v>69.23</v>
      </c>
      <c r="P14" s="206">
        <v>23.27</v>
      </c>
      <c r="Q14" s="206">
        <v>4.68</v>
      </c>
      <c r="R14" s="206">
        <v>17.55</v>
      </c>
      <c r="S14" s="206">
        <v>5.3</v>
      </c>
      <c r="T14" s="206">
        <v>0</v>
      </c>
      <c r="U14" s="206">
        <v>49.55</v>
      </c>
      <c r="V14" s="206">
        <v>7.63</v>
      </c>
      <c r="W14" s="206">
        <v>19.39</v>
      </c>
      <c r="X14" s="206">
        <v>41.35</v>
      </c>
      <c r="Y14" s="206">
        <v>0</v>
      </c>
      <c r="Z14" s="206">
        <v>112.87</v>
      </c>
      <c r="AA14" s="206">
        <v>37.94</v>
      </c>
      <c r="AB14" s="206">
        <v>0</v>
      </c>
      <c r="AC14" s="206">
        <v>15.67</v>
      </c>
      <c r="AD14" s="206">
        <v>0</v>
      </c>
      <c r="AE14" s="206">
        <v>0</v>
      </c>
      <c r="AF14" s="206">
        <v>0</v>
      </c>
      <c r="AG14" s="206">
        <v>41.02</v>
      </c>
      <c r="AH14" s="206">
        <v>0</v>
      </c>
      <c r="AI14" s="206">
        <v>0</v>
      </c>
      <c r="AJ14" s="206">
        <v>0</v>
      </c>
      <c r="AK14" s="206">
        <v>109.62</v>
      </c>
      <c r="AL14" s="206">
        <v>0</v>
      </c>
      <c r="AM14" s="206">
        <v>0</v>
      </c>
      <c r="AN14" s="206">
        <v>0</v>
      </c>
      <c r="AO14" s="206">
        <v>100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4.79</v>
      </c>
      <c r="M15" s="206">
        <v>60.1</v>
      </c>
      <c r="N15" s="206">
        <v>49.06</v>
      </c>
      <c r="O15" s="206">
        <v>69.23</v>
      </c>
      <c r="P15" s="206">
        <v>23.27</v>
      </c>
      <c r="Q15" s="206">
        <v>4.68</v>
      </c>
      <c r="R15" s="206">
        <v>17.55</v>
      </c>
      <c r="S15" s="206">
        <v>5.3</v>
      </c>
      <c r="T15" s="206">
        <v>0</v>
      </c>
      <c r="U15" s="206">
        <v>49.55</v>
      </c>
      <c r="V15" s="206">
        <v>7.63</v>
      </c>
      <c r="W15" s="206">
        <v>19.39</v>
      </c>
      <c r="X15" s="206">
        <v>41.35</v>
      </c>
      <c r="Y15" s="206">
        <v>0</v>
      </c>
      <c r="Z15" s="206">
        <v>112.87</v>
      </c>
      <c r="AA15" s="206">
        <v>37.94</v>
      </c>
      <c r="AB15" s="206">
        <v>0</v>
      </c>
      <c r="AC15" s="206">
        <v>15.67</v>
      </c>
      <c r="AD15" s="206">
        <v>0</v>
      </c>
      <c r="AE15" s="206">
        <v>0</v>
      </c>
      <c r="AF15" s="206">
        <v>0</v>
      </c>
      <c r="AG15" s="206">
        <v>41.02</v>
      </c>
      <c r="AH15" s="206">
        <v>0</v>
      </c>
      <c r="AI15" s="206">
        <v>0</v>
      </c>
      <c r="AJ15" s="206">
        <v>0</v>
      </c>
      <c r="AK15" s="206">
        <v>109.62</v>
      </c>
      <c r="AL15" s="206">
        <v>0</v>
      </c>
      <c r="AM15" s="206">
        <v>0</v>
      </c>
      <c r="AN15" s="206">
        <v>0</v>
      </c>
      <c r="AO15" s="206">
        <v>100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4.79</v>
      </c>
      <c r="M16" s="206">
        <v>60.1</v>
      </c>
      <c r="N16" s="206">
        <v>49.06</v>
      </c>
      <c r="O16" s="206">
        <v>69.23</v>
      </c>
      <c r="P16" s="206">
        <v>23.27</v>
      </c>
      <c r="Q16" s="206">
        <v>4.68</v>
      </c>
      <c r="R16" s="206">
        <v>17.55</v>
      </c>
      <c r="S16" s="206">
        <v>5.3</v>
      </c>
      <c r="T16" s="206">
        <v>0</v>
      </c>
      <c r="U16" s="206">
        <v>49.55</v>
      </c>
      <c r="V16" s="206">
        <v>7.63</v>
      </c>
      <c r="W16" s="206">
        <v>19.39</v>
      </c>
      <c r="X16" s="206">
        <v>41.35</v>
      </c>
      <c r="Y16" s="206">
        <v>0</v>
      </c>
      <c r="Z16" s="206">
        <v>112.87</v>
      </c>
      <c r="AA16" s="206">
        <v>37.94</v>
      </c>
      <c r="AB16" s="206">
        <v>0</v>
      </c>
      <c r="AC16" s="206">
        <v>15.67</v>
      </c>
      <c r="AD16" s="206">
        <v>0</v>
      </c>
      <c r="AE16" s="206">
        <v>0</v>
      </c>
      <c r="AF16" s="206">
        <v>0</v>
      </c>
      <c r="AG16" s="206">
        <v>41.02</v>
      </c>
      <c r="AH16" s="206">
        <v>0</v>
      </c>
      <c r="AI16" s="206">
        <v>0</v>
      </c>
      <c r="AJ16" s="206">
        <v>0</v>
      </c>
      <c r="AK16" s="206">
        <v>109.62</v>
      </c>
      <c r="AL16" s="206">
        <v>0</v>
      </c>
      <c r="AM16" s="206">
        <v>0</v>
      </c>
      <c r="AN16" s="206">
        <v>0</v>
      </c>
      <c r="AO16" s="206">
        <v>100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4.79</v>
      </c>
      <c r="M17" s="206">
        <v>60.1</v>
      </c>
      <c r="N17" s="206">
        <v>49.06</v>
      </c>
      <c r="O17" s="206">
        <v>69.23</v>
      </c>
      <c r="P17" s="206">
        <v>23.27</v>
      </c>
      <c r="Q17" s="206">
        <v>4.68</v>
      </c>
      <c r="R17" s="206">
        <v>17.55</v>
      </c>
      <c r="S17" s="206">
        <v>5.3</v>
      </c>
      <c r="T17" s="206">
        <v>0</v>
      </c>
      <c r="U17" s="206">
        <v>49.55</v>
      </c>
      <c r="V17" s="206">
        <v>7.63</v>
      </c>
      <c r="W17" s="206">
        <v>19.39</v>
      </c>
      <c r="X17" s="206">
        <v>41.35</v>
      </c>
      <c r="Y17" s="206">
        <v>0</v>
      </c>
      <c r="Z17" s="206">
        <v>112.87</v>
      </c>
      <c r="AA17" s="206">
        <v>37.94</v>
      </c>
      <c r="AB17" s="206">
        <v>0</v>
      </c>
      <c r="AC17" s="206">
        <v>15.67</v>
      </c>
      <c r="AD17" s="206">
        <v>0</v>
      </c>
      <c r="AE17" s="206">
        <v>0</v>
      </c>
      <c r="AF17" s="206">
        <v>0</v>
      </c>
      <c r="AG17" s="206">
        <v>41.02</v>
      </c>
      <c r="AH17" s="206">
        <v>0</v>
      </c>
      <c r="AI17" s="206">
        <v>0</v>
      </c>
      <c r="AJ17" s="206">
        <v>0</v>
      </c>
      <c r="AK17" s="206">
        <v>109.62</v>
      </c>
      <c r="AL17" s="206">
        <v>0</v>
      </c>
      <c r="AM17" s="206">
        <v>0</v>
      </c>
      <c r="AN17" s="206">
        <v>0</v>
      </c>
      <c r="AO17" s="206">
        <v>100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4.79</v>
      </c>
      <c r="M18" s="206">
        <v>60.1</v>
      </c>
      <c r="N18" s="206">
        <v>49.06</v>
      </c>
      <c r="O18" s="206">
        <v>69.23</v>
      </c>
      <c r="P18" s="206">
        <v>23.27</v>
      </c>
      <c r="Q18" s="206">
        <v>4.68</v>
      </c>
      <c r="R18" s="206">
        <v>17.55</v>
      </c>
      <c r="S18" s="206">
        <v>5.3</v>
      </c>
      <c r="T18" s="206">
        <v>0</v>
      </c>
      <c r="U18" s="206">
        <v>49.55</v>
      </c>
      <c r="V18" s="206">
        <v>7.63</v>
      </c>
      <c r="W18" s="206">
        <v>19.39</v>
      </c>
      <c r="X18" s="206">
        <v>41.35</v>
      </c>
      <c r="Y18" s="206">
        <v>0</v>
      </c>
      <c r="Z18" s="206">
        <v>112.87</v>
      </c>
      <c r="AA18" s="206">
        <v>37.94</v>
      </c>
      <c r="AB18" s="206">
        <v>0</v>
      </c>
      <c r="AC18" s="206">
        <v>15.67</v>
      </c>
      <c r="AD18" s="206">
        <v>0</v>
      </c>
      <c r="AE18" s="206">
        <v>0</v>
      </c>
      <c r="AF18" s="206">
        <v>0</v>
      </c>
      <c r="AG18" s="206">
        <v>41.02</v>
      </c>
      <c r="AH18" s="206">
        <v>0</v>
      </c>
      <c r="AI18" s="206">
        <v>0</v>
      </c>
      <c r="AJ18" s="206">
        <v>0</v>
      </c>
      <c r="AK18" s="206">
        <v>109.62</v>
      </c>
      <c r="AL18" s="206">
        <v>0</v>
      </c>
      <c r="AM18" s="206">
        <v>0</v>
      </c>
      <c r="AN18" s="206">
        <v>0</v>
      </c>
      <c r="AO18" s="206">
        <v>100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4.79</v>
      </c>
      <c r="M19" s="206">
        <v>60.1</v>
      </c>
      <c r="N19" s="206">
        <v>49.06</v>
      </c>
      <c r="O19" s="206">
        <v>69.23</v>
      </c>
      <c r="P19" s="206">
        <v>23.27</v>
      </c>
      <c r="Q19" s="206">
        <v>4.68</v>
      </c>
      <c r="R19" s="206">
        <v>17.55</v>
      </c>
      <c r="S19" s="206">
        <v>5.3</v>
      </c>
      <c r="T19" s="206">
        <v>0</v>
      </c>
      <c r="U19" s="206">
        <v>49.55</v>
      </c>
      <c r="V19" s="206">
        <v>7.63</v>
      </c>
      <c r="W19" s="206">
        <v>19.39</v>
      </c>
      <c r="X19" s="206">
        <v>41.35</v>
      </c>
      <c r="Y19" s="206">
        <v>0</v>
      </c>
      <c r="Z19" s="206">
        <v>112.87</v>
      </c>
      <c r="AA19" s="206">
        <v>37.94</v>
      </c>
      <c r="AB19" s="206">
        <v>0</v>
      </c>
      <c r="AC19" s="206">
        <v>15.67</v>
      </c>
      <c r="AD19" s="206">
        <v>0</v>
      </c>
      <c r="AE19" s="206">
        <v>0</v>
      </c>
      <c r="AF19" s="206">
        <v>0</v>
      </c>
      <c r="AG19" s="206">
        <v>41.02</v>
      </c>
      <c r="AH19" s="206">
        <v>0</v>
      </c>
      <c r="AI19" s="206">
        <v>0</v>
      </c>
      <c r="AJ19" s="206">
        <v>0</v>
      </c>
      <c r="AK19" s="206">
        <v>109.62</v>
      </c>
      <c r="AL19" s="206">
        <v>0</v>
      </c>
      <c r="AM19" s="206">
        <v>0</v>
      </c>
      <c r="AN19" s="206">
        <v>0</v>
      </c>
      <c r="AO19" s="206">
        <v>100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267.83999999999997</v>
      </c>
      <c r="L20" s="206">
        <v>4.79</v>
      </c>
      <c r="M20" s="206">
        <v>60.1</v>
      </c>
      <c r="N20" s="206">
        <v>49.06</v>
      </c>
      <c r="O20" s="206">
        <v>69.23</v>
      </c>
      <c r="P20" s="206">
        <v>23.27</v>
      </c>
      <c r="Q20" s="206">
        <v>4.5999999999999996</v>
      </c>
      <c r="R20" s="206">
        <v>17.55</v>
      </c>
      <c r="S20" s="206">
        <v>5</v>
      </c>
      <c r="T20" s="206">
        <v>0</v>
      </c>
      <c r="U20" s="206">
        <v>49.55</v>
      </c>
      <c r="V20" s="206">
        <v>7.63</v>
      </c>
      <c r="W20" s="206">
        <v>19.39</v>
      </c>
      <c r="X20" s="206">
        <v>41.35</v>
      </c>
      <c r="Y20" s="206">
        <v>0</v>
      </c>
      <c r="Z20" s="206">
        <v>112.87</v>
      </c>
      <c r="AA20" s="206">
        <v>37.94</v>
      </c>
      <c r="AB20" s="206">
        <v>0</v>
      </c>
      <c r="AC20" s="206">
        <v>15.67</v>
      </c>
      <c r="AD20" s="206">
        <v>0</v>
      </c>
      <c r="AE20" s="206">
        <v>0</v>
      </c>
      <c r="AF20" s="206">
        <v>0</v>
      </c>
      <c r="AG20" s="206">
        <v>41.02</v>
      </c>
      <c r="AH20" s="206">
        <v>0</v>
      </c>
      <c r="AI20" s="206">
        <v>0</v>
      </c>
      <c r="AJ20" s="206">
        <v>0</v>
      </c>
      <c r="AK20" s="206">
        <v>109.62</v>
      </c>
      <c r="AL20" s="206">
        <v>0</v>
      </c>
      <c r="AM20" s="206">
        <v>0</v>
      </c>
      <c r="AN20" s="206">
        <v>0</v>
      </c>
      <c r="AO20" s="206">
        <v>100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267.87</v>
      </c>
      <c r="L21" s="206">
        <v>4.79</v>
      </c>
      <c r="M21" s="206">
        <v>60.1</v>
      </c>
      <c r="N21" s="206">
        <v>49.06</v>
      </c>
      <c r="O21" s="206">
        <v>69.23</v>
      </c>
      <c r="P21" s="206">
        <v>23.27</v>
      </c>
      <c r="Q21" s="206">
        <v>4.5199999999999996</v>
      </c>
      <c r="R21" s="206">
        <v>17.55</v>
      </c>
      <c r="S21" s="206">
        <v>5</v>
      </c>
      <c r="T21" s="206">
        <v>0</v>
      </c>
      <c r="U21" s="206">
        <v>49.55</v>
      </c>
      <c r="V21" s="206">
        <v>7.63</v>
      </c>
      <c r="W21" s="206">
        <v>19.39</v>
      </c>
      <c r="X21" s="206">
        <v>41.35</v>
      </c>
      <c r="Y21" s="206">
        <v>0</v>
      </c>
      <c r="Z21" s="206">
        <v>112.87</v>
      </c>
      <c r="AA21" s="206">
        <v>37.94</v>
      </c>
      <c r="AB21" s="206">
        <v>0</v>
      </c>
      <c r="AC21" s="206">
        <v>15.67</v>
      </c>
      <c r="AD21" s="206">
        <v>0</v>
      </c>
      <c r="AE21" s="206">
        <v>0</v>
      </c>
      <c r="AF21" s="206">
        <v>0</v>
      </c>
      <c r="AG21" s="206">
        <v>41.02</v>
      </c>
      <c r="AH21" s="206">
        <v>0</v>
      </c>
      <c r="AI21" s="206">
        <v>0</v>
      </c>
      <c r="AJ21" s="206">
        <v>0</v>
      </c>
      <c r="AK21" s="206">
        <v>109.62</v>
      </c>
      <c r="AL21" s="206">
        <v>0</v>
      </c>
      <c r="AM21" s="206">
        <v>0</v>
      </c>
      <c r="AN21" s="206">
        <v>0</v>
      </c>
      <c r="AO21" s="206">
        <v>100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267.07</v>
      </c>
      <c r="L22" s="206">
        <v>4.79</v>
      </c>
      <c r="M22" s="206">
        <v>60.1</v>
      </c>
      <c r="N22" s="206">
        <v>49.06</v>
      </c>
      <c r="O22" s="206">
        <v>69.23</v>
      </c>
      <c r="P22" s="206">
        <v>23.27</v>
      </c>
      <c r="Q22" s="206">
        <v>4.5199999999999996</v>
      </c>
      <c r="R22" s="206">
        <v>17.55</v>
      </c>
      <c r="S22" s="206">
        <v>4.79</v>
      </c>
      <c r="T22" s="206">
        <v>0</v>
      </c>
      <c r="U22" s="206">
        <v>49.55</v>
      </c>
      <c r="V22" s="206">
        <v>7.29</v>
      </c>
      <c r="W22" s="206">
        <v>19.46</v>
      </c>
      <c r="X22" s="206">
        <v>41.35</v>
      </c>
      <c r="Y22" s="206">
        <v>0</v>
      </c>
      <c r="Z22" s="206">
        <v>112.87</v>
      </c>
      <c r="AA22" s="206">
        <v>37.93</v>
      </c>
      <c r="AB22" s="206">
        <v>0</v>
      </c>
      <c r="AC22" s="206">
        <v>15.67</v>
      </c>
      <c r="AD22" s="206">
        <v>0</v>
      </c>
      <c r="AE22" s="206">
        <v>0</v>
      </c>
      <c r="AF22" s="206">
        <v>0</v>
      </c>
      <c r="AG22" s="206">
        <v>41.02</v>
      </c>
      <c r="AH22" s="206">
        <v>0</v>
      </c>
      <c r="AI22" s="206">
        <v>0</v>
      </c>
      <c r="AJ22" s="206">
        <v>0</v>
      </c>
      <c r="AK22" s="206">
        <v>109.62</v>
      </c>
      <c r="AL22" s="206">
        <v>0</v>
      </c>
      <c r="AM22" s="206">
        <v>0</v>
      </c>
      <c r="AN22" s="206">
        <v>0</v>
      </c>
      <c r="AO22" s="206">
        <v>100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258.5</v>
      </c>
      <c r="L23" s="206">
        <v>4.79</v>
      </c>
      <c r="M23" s="206">
        <v>60.1</v>
      </c>
      <c r="N23" s="206">
        <v>49.06</v>
      </c>
      <c r="O23" s="206">
        <v>69.23</v>
      </c>
      <c r="P23" s="206">
        <v>23.27</v>
      </c>
      <c r="Q23" s="206">
        <v>2.42</v>
      </c>
      <c r="R23" s="206">
        <v>12.62</v>
      </c>
      <c r="S23" s="206">
        <v>3.4</v>
      </c>
      <c r="T23" s="206">
        <v>0</v>
      </c>
      <c r="U23" s="206">
        <v>49.55</v>
      </c>
      <c r="V23" s="206">
        <v>6.98</v>
      </c>
      <c r="W23" s="206">
        <v>18.98</v>
      </c>
      <c r="X23" s="206">
        <v>41.31</v>
      </c>
      <c r="Y23" s="206">
        <v>0</v>
      </c>
      <c r="Z23" s="206">
        <v>112.87</v>
      </c>
      <c r="AA23" s="206">
        <v>37.93</v>
      </c>
      <c r="AB23" s="206">
        <v>0</v>
      </c>
      <c r="AC23" s="206">
        <v>15.67</v>
      </c>
      <c r="AD23" s="206">
        <v>0</v>
      </c>
      <c r="AE23" s="206">
        <v>0</v>
      </c>
      <c r="AF23" s="206">
        <v>0</v>
      </c>
      <c r="AG23" s="206">
        <v>41.02</v>
      </c>
      <c r="AH23" s="206">
        <v>0</v>
      </c>
      <c r="AI23" s="206">
        <v>0</v>
      </c>
      <c r="AJ23" s="206">
        <v>0</v>
      </c>
      <c r="AK23" s="206">
        <v>109.62</v>
      </c>
      <c r="AL23" s="206">
        <v>0</v>
      </c>
      <c r="AM23" s="206">
        <v>0</v>
      </c>
      <c r="AN23" s="206">
        <v>0</v>
      </c>
      <c r="AO23" s="206">
        <v>100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258.5</v>
      </c>
      <c r="L24" s="206">
        <v>4.79</v>
      </c>
      <c r="M24" s="206">
        <v>60.1</v>
      </c>
      <c r="N24" s="206">
        <v>49.06</v>
      </c>
      <c r="O24" s="206">
        <v>69.23</v>
      </c>
      <c r="P24" s="206">
        <v>23.27</v>
      </c>
      <c r="Q24" s="206">
        <v>2.87</v>
      </c>
      <c r="R24" s="206">
        <v>16.260000000000002</v>
      </c>
      <c r="S24" s="206">
        <v>4.59</v>
      </c>
      <c r="T24" s="206">
        <v>0</v>
      </c>
      <c r="U24" s="206">
        <v>49.55</v>
      </c>
      <c r="V24" s="206">
        <v>7.63</v>
      </c>
      <c r="W24" s="206">
        <v>19.149999999999999</v>
      </c>
      <c r="X24" s="206">
        <v>41.35</v>
      </c>
      <c r="Y24" s="206">
        <v>0</v>
      </c>
      <c r="Z24" s="206">
        <v>112.87</v>
      </c>
      <c r="AA24" s="206">
        <v>37.93</v>
      </c>
      <c r="AB24" s="206">
        <v>0</v>
      </c>
      <c r="AC24" s="206">
        <v>15.67</v>
      </c>
      <c r="AD24" s="206">
        <v>0</v>
      </c>
      <c r="AE24" s="206">
        <v>0</v>
      </c>
      <c r="AF24" s="206">
        <v>0</v>
      </c>
      <c r="AG24" s="206">
        <v>41.02</v>
      </c>
      <c r="AH24" s="206">
        <v>0</v>
      </c>
      <c r="AI24" s="206">
        <v>0</v>
      </c>
      <c r="AJ24" s="206">
        <v>0</v>
      </c>
      <c r="AK24" s="206">
        <v>109.62</v>
      </c>
      <c r="AL24" s="206">
        <v>0</v>
      </c>
      <c r="AM24" s="206">
        <v>0</v>
      </c>
      <c r="AN24" s="206">
        <v>0</v>
      </c>
      <c r="AO24" s="206">
        <v>100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325.52</v>
      </c>
      <c r="L25" s="206">
        <v>4.79</v>
      </c>
      <c r="M25" s="206">
        <v>60.1</v>
      </c>
      <c r="N25" s="206">
        <v>49.06</v>
      </c>
      <c r="O25" s="206">
        <v>69.23</v>
      </c>
      <c r="P25" s="206">
        <v>23.27</v>
      </c>
      <c r="Q25" s="206">
        <v>2.87</v>
      </c>
      <c r="R25" s="206">
        <v>17.55</v>
      </c>
      <c r="S25" s="206">
        <v>4.79</v>
      </c>
      <c r="T25" s="206">
        <v>0</v>
      </c>
      <c r="U25" s="206">
        <v>49.55</v>
      </c>
      <c r="V25" s="206">
        <v>7.63</v>
      </c>
      <c r="W25" s="206">
        <v>19.149999999999999</v>
      </c>
      <c r="X25" s="206">
        <v>41.35</v>
      </c>
      <c r="Y25" s="206">
        <v>0</v>
      </c>
      <c r="Z25" s="206">
        <v>112.87</v>
      </c>
      <c r="AA25" s="206">
        <v>37.93</v>
      </c>
      <c r="AB25" s="206">
        <v>0</v>
      </c>
      <c r="AC25" s="206">
        <v>15.67</v>
      </c>
      <c r="AD25" s="206">
        <v>0</v>
      </c>
      <c r="AE25" s="206">
        <v>0</v>
      </c>
      <c r="AF25" s="206">
        <v>0</v>
      </c>
      <c r="AG25" s="206">
        <v>41.02</v>
      </c>
      <c r="AH25" s="206">
        <v>0</v>
      </c>
      <c r="AI25" s="206">
        <v>0</v>
      </c>
      <c r="AJ25" s="206">
        <v>0</v>
      </c>
      <c r="AK25" s="206">
        <v>109.62</v>
      </c>
      <c r="AL25" s="206">
        <v>0</v>
      </c>
      <c r="AM25" s="206">
        <v>0</v>
      </c>
      <c r="AN25" s="206">
        <v>0</v>
      </c>
      <c r="AO25" s="206">
        <v>100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392.53</v>
      </c>
      <c r="L26" s="206">
        <v>4.79</v>
      </c>
      <c r="M26" s="206">
        <v>60.1</v>
      </c>
      <c r="N26" s="206">
        <v>49.06</v>
      </c>
      <c r="O26" s="206">
        <v>69.23</v>
      </c>
      <c r="P26" s="206">
        <v>23.27</v>
      </c>
      <c r="Q26" s="206">
        <v>2.87</v>
      </c>
      <c r="R26" s="206">
        <v>17.55</v>
      </c>
      <c r="S26" s="206">
        <v>4.79</v>
      </c>
      <c r="T26" s="206">
        <v>0</v>
      </c>
      <c r="U26" s="206">
        <v>49.55</v>
      </c>
      <c r="V26" s="206">
        <v>7.63</v>
      </c>
      <c r="W26" s="206">
        <v>19.149999999999999</v>
      </c>
      <c r="X26" s="206">
        <v>41.35</v>
      </c>
      <c r="Y26" s="206">
        <v>0</v>
      </c>
      <c r="Z26" s="206">
        <v>112.87</v>
      </c>
      <c r="AA26" s="206">
        <v>37.93</v>
      </c>
      <c r="AB26" s="206">
        <v>0</v>
      </c>
      <c r="AC26" s="206">
        <v>15.67</v>
      </c>
      <c r="AD26" s="206">
        <v>0</v>
      </c>
      <c r="AE26" s="206">
        <v>0</v>
      </c>
      <c r="AF26" s="206">
        <v>0</v>
      </c>
      <c r="AG26" s="206">
        <v>41.02</v>
      </c>
      <c r="AH26" s="206">
        <v>0</v>
      </c>
      <c r="AI26" s="206">
        <v>0</v>
      </c>
      <c r="AJ26" s="206">
        <v>0</v>
      </c>
      <c r="AK26" s="206">
        <v>109.62</v>
      </c>
      <c r="AL26" s="206">
        <v>0</v>
      </c>
      <c r="AM26" s="206">
        <v>0</v>
      </c>
      <c r="AN26" s="206">
        <v>0</v>
      </c>
      <c r="AO26" s="206">
        <v>100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489.42</v>
      </c>
      <c r="L27" s="206">
        <v>4.79</v>
      </c>
      <c r="M27" s="206">
        <v>60.1</v>
      </c>
      <c r="N27" s="206">
        <v>49.06</v>
      </c>
      <c r="O27" s="206">
        <v>69.23</v>
      </c>
      <c r="P27" s="206">
        <v>23.27</v>
      </c>
      <c r="Q27" s="206">
        <v>2.87</v>
      </c>
      <c r="R27" s="206">
        <v>17.55</v>
      </c>
      <c r="S27" s="206">
        <v>4.79</v>
      </c>
      <c r="T27" s="206">
        <v>0</v>
      </c>
      <c r="U27" s="206">
        <v>49.55</v>
      </c>
      <c r="V27" s="206">
        <v>7.63</v>
      </c>
      <c r="W27" s="206">
        <v>18.89</v>
      </c>
      <c r="X27" s="206">
        <v>41.35</v>
      </c>
      <c r="Y27" s="206">
        <v>0</v>
      </c>
      <c r="Z27" s="206">
        <v>112.87</v>
      </c>
      <c r="AA27" s="206">
        <v>37.93</v>
      </c>
      <c r="AB27" s="206">
        <v>0</v>
      </c>
      <c r="AC27" s="206">
        <v>15.67</v>
      </c>
      <c r="AD27" s="206">
        <v>0</v>
      </c>
      <c r="AE27" s="206">
        <v>0</v>
      </c>
      <c r="AF27" s="206">
        <v>0</v>
      </c>
      <c r="AG27" s="206">
        <v>41.02</v>
      </c>
      <c r="AH27" s="206">
        <v>0</v>
      </c>
      <c r="AI27" s="206">
        <v>0</v>
      </c>
      <c r="AJ27" s="206">
        <v>0</v>
      </c>
      <c r="AK27" s="206">
        <v>100.86</v>
      </c>
      <c r="AL27" s="206">
        <v>0</v>
      </c>
      <c r="AM27" s="206">
        <v>0</v>
      </c>
      <c r="AN27" s="206">
        <v>0</v>
      </c>
      <c r="AO27" s="206">
        <v>100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489.42</v>
      </c>
      <c r="L28" s="206">
        <v>9.0399999999999991</v>
      </c>
      <c r="M28" s="206">
        <v>60.1</v>
      </c>
      <c r="N28" s="206">
        <v>49.06</v>
      </c>
      <c r="O28" s="206">
        <v>69.23</v>
      </c>
      <c r="P28" s="206">
        <v>23.27</v>
      </c>
      <c r="Q28" s="206">
        <v>9.07</v>
      </c>
      <c r="R28" s="206">
        <v>17.55</v>
      </c>
      <c r="S28" s="206">
        <v>10.42</v>
      </c>
      <c r="T28" s="206">
        <v>0</v>
      </c>
      <c r="U28" s="206">
        <v>49.55</v>
      </c>
      <c r="V28" s="206">
        <v>7.63</v>
      </c>
      <c r="W28" s="206">
        <v>18.89</v>
      </c>
      <c r="X28" s="206">
        <v>41.35</v>
      </c>
      <c r="Y28" s="206">
        <v>0</v>
      </c>
      <c r="Z28" s="206">
        <v>112.87</v>
      </c>
      <c r="AA28" s="206">
        <v>37.93</v>
      </c>
      <c r="AB28" s="206">
        <v>0</v>
      </c>
      <c r="AC28" s="206">
        <v>15.67</v>
      </c>
      <c r="AD28" s="206">
        <v>0</v>
      </c>
      <c r="AE28" s="206">
        <v>0</v>
      </c>
      <c r="AF28" s="206">
        <v>0</v>
      </c>
      <c r="AG28" s="206">
        <v>41.02</v>
      </c>
      <c r="AH28" s="206">
        <v>0</v>
      </c>
      <c r="AI28" s="206">
        <v>0</v>
      </c>
      <c r="AJ28" s="206">
        <v>0</v>
      </c>
      <c r="AK28" s="206">
        <v>100.7</v>
      </c>
      <c r="AL28" s="206">
        <v>0</v>
      </c>
      <c r="AM28" s="206">
        <v>0</v>
      </c>
      <c r="AN28" s="206">
        <v>0</v>
      </c>
      <c r="AO28" s="206">
        <v>100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489.42</v>
      </c>
      <c r="L29" s="206">
        <v>9.0399999999999991</v>
      </c>
      <c r="M29" s="206">
        <v>60.1</v>
      </c>
      <c r="N29" s="206">
        <v>49.06</v>
      </c>
      <c r="O29" s="206">
        <v>69.23</v>
      </c>
      <c r="P29" s="206">
        <v>23.27</v>
      </c>
      <c r="Q29" s="206">
        <v>9.07</v>
      </c>
      <c r="R29" s="206">
        <v>17.55</v>
      </c>
      <c r="S29" s="206">
        <v>10.95</v>
      </c>
      <c r="T29" s="206">
        <v>0</v>
      </c>
      <c r="U29" s="206">
        <v>49.55</v>
      </c>
      <c r="V29" s="206">
        <v>7.63</v>
      </c>
      <c r="W29" s="206">
        <v>18.89</v>
      </c>
      <c r="X29" s="206">
        <v>41.35</v>
      </c>
      <c r="Y29" s="206">
        <v>0</v>
      </c>
      <c r="Z29" s="206">
        <v>112.87</v>
      </c>
      <c r="AA29" s="206">
        <v>37.93</v>
      </c>
      <c r="AB29" s="206">
        <v>0</v>
      </c>
      <c r="AC29" s="206">
        <v>15.67</v>
      </c>
      <c r="AD29" s="206">
        <v>0</v>
      </c>
      <c r="AE29" s="206">
        <v>0</v>
      </c>
      <c r="AF29" s="206">
        <v>0</v>
      </c>
      <c r="AG29" s="206">
        <v>41.02</v>
      </c>
      <c r="AH29" s="206">
        <v>0</v>
      </c>
      <c r="AI29" s="206">
        <v>0</v>
      </c>
      <c r="AJ29" s="206">
        <v>0</v>
      </c>
      <c r="AK29" s="206">
        <v>100.62</v>
      </c>
      <c r="AL29" s="206">
        <v>0</v>
      </c>
      <c r="AM29" s="206">
        <v>0</v>
      </c>
      <c r="AN29" s="206">
        <v>0</v>
      </c>
      <c r="AO29" s="206">
        <v>100</v>
      </c>
      <c r="AP29" s="206">
        <v>0</v>
      </c>
      <c r="AQ29" s="206">
        <v>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489.42</v>
      </c>
      <c r="L30" s="206">
        <v>9.0399999999999991</v>
      </c>
      <c r="M30" s="206">
        <v>60.1</v>
      </c>
      <c r="N30" s="206">
        <v>49.06</v>
      </c>
      <c r="O30" s="206">
        <v>69.23</v>
      </c>
      <c r="P30" s="206">
        <v>23.27</v>
      </c>
      <c r="Q30" s="206">
        <v>9.07</v>
      </c>
      <c r="R30" s="206">
        <v>17.55</v>
      </c>
      <c r="S30" s="206">
        <v>10.95</v>
      </c>
      <c r="T30" s="206">
        <v>0</v>
      </c>
      <c r="U30" s="206">
        <v>49.55</v>
      </c>
      <c r="V30" s="206">
        <v>7.63</v>
      </c>
      <c r="W30" s="206">
        <v>18.89</v>
      </c>
      <c r="X30" s="206">
        <v>41.35</v>
      </c>
      <c r="Y30" s="206">
        <v>0</v>
      </c>
      <c r="Z30" s="206">
        <v>112.87</v>
      </c>
      <c r="AA30" s="206">
        <v>37.93</v>
      </c>
      <c r="AB30" s="206">
        <v>0</v>
      </c>
      <c r="AC30" s="206">
        <v>15.67</v>
      </c>
      <c r="AD30" s="206">
        <v>0</v>
      </c>
      <c r="AE30" s="206">
        <v>0</v>
      </c>
      <c r="AF30" s="206">
        <v>0</v>
      </c>
      <c r="AG30" s="206">
        <v>41.02</v>
      </c>
      <c r="AH30" s="206">
        <v>0</v>
      </c>
      <c r="AI30" s="206">
        <v>0</v>
      </c>
      <c r="AJ30" s="206">
        <v>0</v>
      </c>
      <c r="AK30" s="206">
        <v>100.55</v>
      </c>
      <c r="AL30" s="206">
        <v>0</v>
      </c>
      <c r="AM30" s="206">
        <v>0</v>
      </c>
      <c r="AN30" s="206">
        <v>0</v>
      </c>
      <c r="AO30" s="206">
        <v>100</v>
      </c>
      <c r="AP30" s="206">
        <v>0</v>
      </c>
      <c r="AQ30" s="206">
        <v>3.29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489.42</v>
      </c>
      <c r="L31" s="206">
        <v>9.0399999999999991</v>
      </c>
      <c r="M31" s="206">
        <v>60.1</v>
      </c>
      <c r="N31" s="206">
        <v>49.06</v>
      </c>
      <c r="O31" s="206">
        <v>69.23</v>
      </c>
      <c r="P31" s="206">
        <v>23.27</v>
      </c>
      <c r="Q31" s="206">
        <v>9.07</v>
      </c>
      <c r="R31" s="206">
        <v>17.55</v>
      </c>
      <c r="S31" s="206">
        <v>10.95</v>
      </c>
      <c r="T31" s="206">
        <v>0</v>
      </c>
      <c r="U31" s="206">
        <v>49.55</v>
      </c>
      <c r="V31" s="206">
        <v>7.63</v>
      </c>
      <c r="W31" s="206">
        <v>18.89</v>
      </c>
      <c r="X31" s="206">
        <v>41.35</v>
      </c>
      <c r="Y31" s="206">
        <v>0</v>
      </c>
      <c r="Z31" s="206">
        <v>112.87</v>
      </c>
      <c r="AA31" s="206">
        <v>37.93</v>
      </c>
      <c r="AB31" s="206">
        <v>0</v>
      </c>
      <c r="AC31" s="206">
        <v>15.67</v>
      </c>
      <c r="AD31" s="206">
        <v>0</v>
      </c>
      <c r="AE31" s="206">
        <v>0</v>
      </c>
      <c r="AF31" s="206">
        <v>0</v>
      </c>
      <c r="AG31" s="206">
        <v>41.02</v>
      </c>
      <c r="AH31" s="206">
        <v>0</v>
      </c>
      <c r="AI31" s="206">
        <v>0</v>
      </c>
      <c r="AJ31" s="206">
        <v>0</v>
      </c>
      <c r="AK31" s="206">
        <v>100.48</v>
      </c>
      <c r="AL31" s="206">
        <v>0</v>
      </c>
      <c r="AM31" s="206">
        <v>0</v>
      </c>
      <c r="AN31" s="206">
        <v>0</v>
      </c>
      <c r="AO31" s="206">
        <v>100</v>
      </c>
      <c r="AP31" s="206">
        <v>0</v>
      </c>
      <c r="AQ31" s="206">
        <v>10.08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489.42</v>
      </c>
      <c r="L32" s="206">
        <v>9.0399999999999991</v>
      </c>
      <c r="M32" s="206">
        <v>60.1</v>
      </c>
      <c r="N32" s="206">
        <v>49.06</v>
      </c>
      <c r="O32" s="206">
        <v>69.23</v>
      </c>
      <c r="P32" s="206">
        <v>23.27</v>
      </c>
      <c r="Q32" s="206">
        <v>9.07</v>
      </c>
      <c r="R32" s="206">
        <v>17.55</v>
      </c>
      <c r="S32" s="206">
        <v>10.95</v>
      </c>
      <c r="T32" s="206">
        <v>0</v>
      </c>
      <c r="U32" s="206">
        <v>49.55</v>
      </c>
      <c r="V32" s="206">
        <v>7.63</v>
      </c>
      <c r="W32" s="206">
        <v>18.89</v>
      </c>
      <c r="X32" s="206">
        <v>41.35</v>
      </c>
      <c r="Y32" s="206">
        <v>0</v>
      </c>
      <c r="Z32" s="206">
        <v>112.87</v>
      </c>
      <c r="AA32" s="206">
        <v>37.93</v>
      </c>
      <c r="AB32" s="206">
        <v>0</v>
      </c>
      <c r="AC32" s="206">
        <v>15.67</v>
      </c>
      <c r="AD32" s="206">
        <v>0</v>
      </c>
      <c r="AE32" s="206">
        <v>0</v>
      </c>
      <c r="AF32" s="206">
        <v>0</v>
      </c>
      <c r="AG32" s="206">
        <v>41.02</v>
      </c>
      <c r="AH32" s="206">
        <v>0</v>
      </c>
      <c r="AI32" s="206">
        <v>0</v>
      </c>
      <c r="AJ32" s="206">
        <v>0</v>
      </c>
      <c r="AK32" s="206">
        <v>100.46</v>
      </c>
      <c r="AL32" s="206">
        <v>0</v>
      </c>
      <c r="AM32" s="206">
        <v>0</v>
      </c>
      <c r="AN32" s="206">
        <v>0</v>
      </c>
      <c r="AO32" s="206">
        <v>100</v>
      </c>
      <c r="AP32" s="206">
        <v>0</v>
      </c>
      <c r="AQ32" s="206">
        <v>18.86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489.42</v>
      </c>
      <c r="L33" s="206">
        <v>9.0399999999999991</v>
      </c>
      <c r="M33" s="206">
        <v>60.1</v>
      </c>
      <c r="N33" s="206">
        <v>49.06</v>
      </c>
      <c r="O33" s="206">
        <v>69.23</v>
      </c>
      <c r="P33" s="206">
        <v>23.27</v>
      </c>
      <c r="Q33" s="206">
        <v>9.07</v>
      </c>
      <c r="R33" s="206">
        <v>17.55</v>
      </c>
      <c r="S33" s="206">
        <v>10.95</v>
      </c>
      <c r="T33" s="206">
        <v>0</v>
      </c>
      <c r="U33" s="206">
        <v>49.55</v>
      </c>
      <c r="V33" s="206">
        <v>7.63</v>
      </c>
      <c r="W33" s="206">
        <v>18.89</v>
      </c>
      <c r="X33" s="206">
        <v>41.35</v>
      </c>
      <c r="Y33" s="206">
        <v>0</v>
      </c>
      <c r="Z33" s="206">
        <v>112.87</v>
      </c>
      <c r="AA33" s="206">
        <v>37.93</v>
      </c>
      <c r="AB33" s="206">
        <v>0</v>
      </c>
      <c r="AC33" s="206">
        <v>15.67</v>
      </c>
      <c r="AD33" s="206">
        <v>0</v>
      </c>
      <c r="AE33" s="206">
        <v>0</v>
      </c>
      <c r="AF33" s="206">
        <v>0</v>
      </c>
      <c r="AG33" s="206">
        <v>41.02</v>
      </c>
      <c r="AH33" s="206">
        <v>0</v>
      </c>
      <c r="AI33" s="206">
        <v>0</v>
      </c>
      <c r="AJ33" s="206">
        <v>0</v>
      </c>
      <c r="AK33" s="206">
        <v>100.43</v>
      </c>
      <c r="AL33" s="206">
        <v>0</v>
      </c>
      <c r="AM33" s="206">
        <v>0</v>
      </c>
      <c r="AN33" s="206">
        <v>0</v>
      </c>
      <c r="AO33" s="206">
        <v>100</v>
      </c>
      <c r="AP33" s="206">
        <v>0</v>
      </c>
      <c r="AQ33" s="206">
        <v>33.25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489.42</v>
      </c>
      <c r="L34" s="206">
        <v>9.0399999999999991</v>
      </c>
      <c r="M34" s="206">
        <v>60.1</v>
      </c>
      <c r="N34" s="206">
        <v>49.06</v>
      </c>
      <c r="O34" s="206">
        <v>69.23</v>
      </c>
      <c r="P34" s="206">
        <v>23.27</v>
      </c>
      <c r="Q34" s="206">
        <v>9.07</v>
      </c>
      <c r="R34" s="206">
        <v>17.55</v>
      </c>
      <c r="S34" s="206">
        <v>10.95</v>
      </c>
      <c r="T34" s="206">
        <v>0</v>
      </c>
      <c r="U34" s="206">
        <v>49.55</v>
      </c>
      <c r="V34" s="206">
        <v>7.63</v>
      </c>
      <c r="W34" s="206">
        <v>18.89</v>
      </c>
      <c r="X34" s="206">
        <v>41.35</v>
      </c>
      <c r="Y34" s="206">
        <v>0</v>
      </c>
      <c r="Z34" s="206">
        <v>112.87</v>
      </c>
      <c r="AA34" s="206">
        <v>37.93</v>
      </c>
      <c r="AB34" s="206">
        <v>0</v>
      </c>
      <c r="AC34" s="206">
        <v>15.67</v>
      </c>
      <c r="AD34" s="206">
        <v>0</v>
      </c>
      <c r="AE34" s="206">
        <v>0</v>
      </c>
      <c r="AF34" s="206">
        <v>0</v>
      </c>
      <c r="AG34" s="206">
        <v>41.02</v>
      </c>
      <c r="AH34" s="206">
        <v>0</v>
      </c>
      <c r="AI34" s="206">
        <v>0</v>
      </c>
      <c r="AJ34" s="206">
        <v>0</v>
      </c>
      <c r="AK34" s="206">
        <v>100.41</v>
      </c>
      <c r="AL34" s="206">
        <v>0</v>
      </c>
      <c r="AM34" s="206">
        <v>0</v>
      </c>
      <c r="AN34" s="206">
        <v>0</v>
      </c>
      <c r="AO34" s="206">
        <v>100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489.42</v>
      </c>
      <c r="L35" s="206">
        <v>9.0399999999999991</v>
      </c>
      <c r="M35" s="206">
        <v>60.1</v>
      </c>
      <c r="N35" s="206">
        <v>49.06</v>
      </c>
      <c r="O35" s="206">
        <v>69.23</v>
      </c>
      <c r="P35" s="206">
        <v>23.27</v>
      </c>
      <c r="Q35" s="206">
        <v>9.07</v>
      </c>
      <c r="R35" s="206">
        <v>17.55</v>
      </c>
      <c r="S35" s="206">
        <v>10.95</v>
      </c>
      <c r="T35" s="206">
        <v>0</v>
      </c>
      <c r="U35" s="206">
        <v>49.55</v>
      </c>
      <c r="V35" s="206">
        <v>7.63</v>
      </c>
      <c r="W35" s="206">
        <v>18.89</v>
      </c>
      <c r="X35" s="206">
        <v>41.35</v>
      </c>
      <c r="Y35" s="206">
        <v>0</v>
      </c>
      <c r="Z35" s="206">
        <v>112.87</v>
      </c>
      <c r="AA35" s="206">
        <v>37.93</v>
      </c>
      <c r="AB35" s="206">
        <v>0</v>
      </c>
      <c r="AC35" s="206">
        <v>15.67</v>
      </c>
      <c r="AD35" s="206">
        <v>0</v>
      </c>
      <c r="AE35" s="206">
        <v>0</v>
      </c>
      <c r="AF35" s="206">
        <v>0</v>
      </c>
      <c r="AG35" s="206">
        <v>41.02</v>
      </c>
      <c r="AH35" s="206">
        <v>0</v>
      </c>
      <c r="AI35" s="206">
        <v>0</v>
      </c>
      <c r="AJ35" s="206">
        <v>0</v>
      </c>
      <c r="AK35" s="206">
        <v>100.43</v>
      </c>
      <c r="AL35" s="206">
        <v>0</v>
      </c>
      <c r="AM35" s="206">
        <v>0</v>
      </c>
      <c r="AN35" s="206">
        <v>0</v>
      </c>
      <c r="AO35" s="206">
        <v>100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489.42</v>
      </c>
      <c r="L36" s="206">
        <v>9.0399999999999991</v>
      </c>
      <c r="M36" s="206">
        <v>60.1</v>
      </c>
      <c r="N36" s="206">
        <v>49.06</v>
      </c>
      <c r="O36" s="206">
        <v>69.23</v>
      </c>
      <c r="P36" s="206">
        <v>23.27</v>
      </c>
      <c r="Q36" s="206">
        <v>9.07</v>
      </c>
      <c r="R36" s="206">
        <v>17.55</v>
      </c>
      <c r="S36" s="206">
        <v>10.95</v>
      </c>
      <c r="T36" s="206">
        <v>0</v>
      </c>
      <c r="U36" s="206">
        <v>49.55</v>
      </c>
      <c r="V36" s="206">
        <v>7.63</v>
      </c>
      <c r="W36" s="206">
        <v>18.89</v>
      </c>
      <c r="X36" s="206">
        <v>41.35</v>
      </c>
      <c r="Y36" s="206">
        <v>0</v>
      </c>
      <c r="Z36" s="206">
        <v>112.87</v>
      </c>
      <c r="AA36" s="206">
        <v>37.93</v>
      </c>
      <c r="AB36" s="206">
        <v>0</v>
      </c>
      <c r="AC36" s="206">
        <v>15.67</v>
      </c>
      <c r="AD36" s="206">
        <v>0</v>
      </c>
      <c r="AE36" s="206">
        <v>0</v>
      </c>
      <c r="AF36" s="206">
        <v>0</v>
      </c>
      <c r="AG36" s="206">
        <v>41.02</v>
      </c>
      <c r="AH36" s="206">
        <v>0</v>
      </c>
      <c r="AI36" s="206">
        <v>0</v>
      </c>
      <c r="AJ36" s="206">
        <v>0</v>
      </c>
      <c r="AK36" s="206">
        <v>100.43</v>
      </c>
      <c r="AL36" s="206">
        <v>0</v>
      </c>
      <c r="AM36" s="206">
        <v>0</v>
      </c>
      <c r="AN36" s="206">
        <v>0</v>
      </c>
      <c r="AO36" s="206">
        <v>100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489.42</v>
      </c>
      <c r="L37" s="206">
        <v>9.0399999999999991</v>
      </c>
      <c r="M37" s="206">
        <v>60.1</v>
      </c>
      <c r="N37" s="206">
        <v>49.06</v>
      </c>
      <c r="O37" s="206">
        <v>69.23</v>
      </c>
      <c r="P37" s="206">
        <v>23.27</v>
      </c>
      <c r="Q37" s="206">
        <v>9.07</v>
      </c>
      <c r="R37" s="206">
        <v>17.55</v>
      </c>
      <c r="S37" s="206">
        <v>10.95</v>
      </c>
      <c r="T37" s="206">
        <v>0</v>
      </c>
      <c r="U37" s="206">
        <v>49.55</v>
      </c>
      <c r="V37" s="206">
        <v>7.63</v>
      </c>
      <c r="W37" s="206">
        <v>18.89</v>
      </c>
      <c r="X37" s="206">
        <v>41.35</v>
      </c>
      <c r="Y37" s="206">
        <v>0</v>
      </c>
      <c r="Z37" s="206">
        <v>112.87</v>
      </c>
      <c r="AA37" s="206">
        <v>37.93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41.02</v>
      </c>
      <c r="AH37" s="206">
        <v>0</v>
      </c>
      <c r="AI37" s="206">
        <v>0</v>
      </c>
      <c r="AJ37" s="206">
        <v>0</v>
      </c>
      <c r="AK37" s="206">
        <v>100.43</v>
      </c>
      <c r="AL37" s="206">
        <v>0</v>
      </c>
      <c r="AM37" s="206">
        <v>0</v>
      </c>
      <c r="AN37" s="206">
        <v>0</v>
      </c>
      <c r="AO37" s="206">
        <v>100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489.42</v>
      </c>
      <c r="L38" s="206">
        <v>9.0399999999999991</v>
      </c>
      <c r="M38" s="206">
        <v>60.1</v>
      </c>
      <c r="N38" s="206">
        <v>49.06</v>
      </c>
      <c r="O38" s="206">
        <v>69.23</v>
      </c>
      <c r="P38" s="206">
        <v>23.27</v>
      </c>
      <c r="Q38" s="206">
        <v>9.07</v>
      </c>
      <c r="R38" s="206">
        <v>17.55</v>
      </c>
      <c r="S38" s="206">
        <v>10.95</v>
      </c>
      <c r="T38" s="206">
        <v>0</v>
      </c>
      <c r="U38" s="206">
        <v>49.55</v>
      </c>
      <c r="V38" s="206">
        <v>7.63</v>
      </c>
      <c r="W38" s="206">
        <v>18.89</v>
      </c>
      <c r="X38" s="206">
        <v>41.35</v>
      </c>
      <c r="Y38" s="206">
        <v>0</v>
      </c>
      <c r="Z38" s="206">
        <v>112.87</v>
      </c>
      <c r="AA38" s="206">
        <v>37.93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41.02</v>
      </c>
      <c r="AH38" s="206">
        <v>0</v>
      </c>
      <c r="AI38" s="206">
        <v>0</v>
      </c>
      <c r="AJ38" s="206">
        <v>0</v>
      </c>
      <c r="AK38" s="206">
        <v>100.43</v>
      </c>
      <c r="AL38" s="206">
        <v>0</v>
      </c>
      <c r="AM38" s="206">
        <v>0</v>
      </c>
      <c r="AN38" s="206">
        <v>0</v>
      </c>
      <c r="AO38" s="206">
        <v>100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489.42</v>
      </c>
      <c r="L39" s="206">
        <v>9.0399999999999991</v>
      </c>
      <c r="M39" s="206">
        <v>60.1</v>
      </c>
      <c r="N39" s="206">
        <v>49.06</v>
      </c>
      <c r="O39" s="206">
        <v>69.23</v>
      </c>
      <c r="P39" s="206">
        <v>23.27</v>
      </c>
      <c r="Q39" s="206">
        <v>9.07</v>
      </c>
      <c r="R39" s="206">
        <v>17.55</v>
      </c>
      <c r="S39" s="206">
        <v>10.95</v>
      </c>
      <c r="T39" s="206">
        <v>0</v>
      </c>
      <c r="U39" s="206">
        <v>49.55</v>
      </c>
      <c r="V39" s="206">
        <v>7.63</v>
      </c>
      <c r="W39" s="206">
        <v>18.37</v>
      </c>
      <c r="X39" s="206">
        <v>41.35</v>
      </c>
      <c r="Y39" s="206">
        <v>0</v>
      </c>
      <c r="Z39" s="206">
        <v>112.87</v>
      </c>
      <c r="AA39" s="206">
        <v>37.93</v>
      </c>
      <c r="AB39" s="206">
        <v>0</v>
      </c>
      <c r="AC39" s="206">
        <v>15.67</v>
      </c>
      <c r="AD39" s="206">
        <v>0</v>
      </c>
      <c r="AE39" s="206">
        <v>0</v>
      </c>
      <c r="AF39" s="206">
        <v>0</v>
      </c>
      <c r="AG39" s="206">
        <v>41.02</v>
      </c>
      <c r="AH39" s="206">
        <v>0</v>
      </c>
      <c r="AI39" s="206">
        <v>0</v>
      </c>
      <c r="AJ39" s="206">
        <v>0</v>
      </c>
      <c r="AK39" s="206">
        <v>100.43</v>
      </c>
      <c r="AL39" s="206">
        <v>0</v>
      </c>
      <c r="AM39" s="206">
        <v>0</v>
      </c>
      <c r="AN39" s="206">
        <v>0</v>
      </c>
      <c r="AO39" s="206">
        <v>140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489.42</v>
      </c>
      <c r="L40" s="206">
        <v>9.0399999999999991</v>
      </c>
      <c r="M40" s="206">
        <v>60.1</v>
      </c>
      <c r="N40" s="206">
        <v>49.06</v>
      </c>
      <c r="O40" s="206">
        <v>69.23</v>
      </c>
      <c r="P40" s="206">
        <v>23.27</v>
      </c>
      <c r="Q40" s="206">
        <v>9.07</v>
      </c>
      <c r="R40" s="206">
        <v>17.55</v>
      </c>
      <c r="S40" s="206">
        <v>10.95</v>
      </c>
      <c r="T40" s="206">
        <v>0</v>
      </c>
      <c r="U40" s="206">
        <v>49.55</v>
      </c>
      <c r="V40" s="206">
        <v>7.63</v>
      </c>
      <c r="W40" s="206">
        <v>18.37</v>
      </c>
      <c r="X40" s="206">
        <v>41.35</v>
      </c>
      <c r="Y40" s="206">
        <v>0</v>
      </c>
      <c r="Z40" s="206">
        <v>112.87</v>
      </c>
      <c r="AA40" s="206">
        <v>37.93</v>
      </c>
      <c r="AB40" s="206">
        <v>0</v>
      </c>
      <c r="AC40" s="206">
        <v>15.67</v>
      </c>
      <c r="AD40" s="206">
        <v>0</v>
      </c>
      <c r="AE40" s="206">
        <v>0</v>
      </c>
      <c r="AF40" s="206">
        <v>0</v>
      </c>
      <c r="AG40" s="206">
        <v>41.02</v>
      </c>
      <c r="AH40" s="206">
        <v>0</v>
      </c>
      <c r="AI40" s="206">
        <v>0</v>
      </c>
      <c r="AJ40" s="206">
        <v>0</v>
      </c>
      <c r="AK40" s="206">
        <v>100.46</v>
      </c>
      <c r="AL40" s="206">
        <v>0</v>
      </c>
      <c r="AM40" s="206">
        <v>0</v>
      </c>
      <c r="AN40" s="206">
        <v>0</v>
      </c>
      <c r="AO40" s="206">
        <v>140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489.42</v>
      </c>
      <c r="L41" s="206">
        <v>9.0399999999999991</v>
      </c>
      <c r="M41" s="206">
        <v>60.1</v>
      </c>
      <c r="N41" s="206">
        <v>49.06</v>
      </c>
      <c r="O41" s="206">
        <v>69.23</v>
      </c>
      <c r="P41" s="206">
        <v>23.27</v>
      </c>
      <c r="Q41" s="206">
        <v>9.07</v>
      </c>
      <c r="R41" s="206">
        <v>17.55</v>
      </c>
      <c r="S41" s="206">
        <v>10.95</v>
      </c>
      <c r="T41" s="206">
        <v>0</v>
      </c>
      <c r="U41" s="206">
        <v>49.55</v>
      </c>
      <c r="V41" s="206">
        <v>7.63</v>
      </c>
      <c r="W41" s="206">
        <v>18.12</v>
      </c>
      <c r="X41" s="206">
        <v>41.35</v>
      </c>
      <c r="Y41" s="206">
        <v>0</v>
      </c>
      <c r="Z41" s="206">
        <v>112.87</v>
      </c>
      <c r="AA41" s="206">
        <v>37.93</v>
      </c>
      <c r="AB41" s="206">
        <v>0</v>
      </c>
      <c r="AC41" s="206">
        <v>15.67</v>
      </c>
      <c r="AD41" s="206">
        <v>0</v>
      </c>
      <c r="AE41" s="206">
        <v>0</v>
      </c>
      <c r="AF41" s="206">
        <v>0</v>
      </c>
      <c r="AG41" s="206">
        <v>41.02</v>
      </c>
      <c r="AH41" s="206">
        <v>5</v>
      </c>
      <c r="AI41" s="206">
        <v>0</v>
      </c>
      <c r="AJ41" s="206">
        <v>0</v>
      </c>
      <c r="AK41" s="206">
        <v>100.48</v>
      </c>
      <c r="AL41" s="206">
        <v>0</v>
      </c>
      <c r="AM41" s="206">
        <v>0</v>
      </c>
      <c r="AN41" s="206">
        <v>0</v>
      </c>
      <c r="AO41" s="206">
        <v>140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489.42</v>
      </c>
      <c r="L42" s="206">
        <v>9.0399999999999991</v>
      </c>
      <c r="M42" s="206">
        <v>60.1</v>
      </c>
      <c r="N42" s="206">
        <v>49.06</v>
      </c>
      <c r="O42" s="206">
        <v>69.23</v>
      </c>
      <c r="P42" s="206">
        <v>23.27</v>
      </c>
      <c r="Q42" s="206">
        <v>9.07</v>
      </c>
      <c r="R42" s="206">
        <v>17.55</v>
      </c>
      <c r="S42" s="206">
        <v>10.95</v>
      </c>
      <c r="T42" s="206">
        <v>0</v>
      </c>
      <c r="U42" s="206">
        <v>49.55</v>
      </c>
      <c r="V42" s="206">
        <v>7.63</v>
      </c>
      <c r="W42" s="206">
        <v>18.12</v>
      </c>
      <c r="X42" s="206">
        <v>41.35</v>
      </c>
      <c r="Y42" s="206">
        <v>0</v>
      </c>
      <c r="Z42" s="206">
        <v>112.87</v>
      </c>
      <c r="AA42" s="206">
        <v>37.93</v>
      </c>
      <c r="AB42" s="206">
        <v>0</v>
      </c>
      <c r="AC42" s="206">
        <v>15.67</v>
      </c>
      <c r="AD42" s="206">
        <v>0</v>
      </c>
      <c r="AE42" s="206">
        <v>0</v>
      </c>
      <c r="AF42" s="206">
        <v>0</v>
      </c>
      <c r="AG42" s="206">
        <v>41.02</v>
      </c>
      <c r="AH42" s="206">
        <v>5.66</v>
      </c>
      <c r="AI42" s="206">
        <v>0</v>
      </c>
      <c r="AJ42" s="206">
        <v>0</v>
      </c>
      <c r="AK42" s="206">
        <v>100.48</v>
      </c>
      <c r="AL42" s="206">
        <v>0</v>
      </c>
      <c r="AM42" s="206">
        <v>0</v>
      </c>
      <c r="AN42" s="206">
        <v>0</v>
      </c>
      <c r="AO42" s="206">
        <v>140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489.42</v>
      </c>
      <c r="L43" s="206">
        <v>9.0399999999999991</v>
      </c>
      <c r="M43" s="206">
        <v>60.1</v>
      </c>
      <c r="N43" s="206">
        <v>49.06</v>
      </c>
      <c r="O43" s="206">
        <v>69.23</v>
      </c>
      <c r="P43" s="206">
        <v>23.27</v>
      </c>
      <c r="Q43" s="206">
        <v>9.07</v>
      </c>
      <c r="R43" s="206">
        <v>17.55</v>
      </c>
      <c r="S43" s="206">
        <v>10.95</v>
      </c>
      <c r="T43" s="206">
        <v>0</v>
      </c>
      <c r="U43" s="206">
        <v>49.55</v>
      </c>
      <c r="V43" s="206">
        <v>7.63</v>
      </c>
      <c r="W43" s="206">
        <v>17.61</v>
      </c>
      <c r="X43" s="206">
        <v>41.35</v>
      </c>
      <c r="Y43" s="206">
        <v>0</v>
      </c>
      <c r="Z43" s="206">
        <v>112.87</v>
      </c>
      <c r="AA43" s="206">
        <v>37.93</v>
      </c>
      <c r="AB43" s="206">
        <v>0</v>
      </c>
      <c r="AC43" s="206">
        <v>15.67</v>
      </c>
      <c r="AD43" s="206">
        <v>0</v>
      </c>
      <c r="AE43" s="206">
        <v>0</v>
      </c>
      <c r="AF43" s="206">
        <v>0</v>
      </c>
      <c r="AG43" s="206">
        <v>41.02</v>
      </c>
      <c r="AH43" s="206">
        <v>5.66</v>
      </c>
      <c r="AI43" s="206">
        <v>0</v>
      </c>
      <c r="AJ43" s="206">
        <v>0</v>
      </c>
      <c r="AK43" s="206">
        <v>100.51</v>
      </c>
      <c r="AL43" s="206">
        <v>0</v>
      </c>
      <c r="AM43" s="206">
        <v>0</v>
      </c>
      <c r="AN43" s="206">
        <v>0</v>
      </c>
      <c r="AO43" s="206">
        <v>100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489.42</v>
      </c>
      <c r="L44" s="206">
        <v>9.0399999999999991</v>
      </c>
      <c r="M44" s="206">
        <v>60.1</v>
      </c>
      <c r="N44" s="206">
        <v>49.06</v>
      </c>
      <c r="O44" s="206">
        <v>69.23</v>
      </c>
      <c r="P44" s="206">
        <v>23.27</v>
      </c>
      <c r="Q44" s="206">
        <v>9.07</v>
      </c>
      <c r="R44" s="206">
        <v>17.55</v>
      </c>
      <c r="S44" s="206">
        <v>10.95</v>
      </c>
      <c r="T44" s="206">
        <v>0</v>
      </c>
      <c r="U44" s="206">
        <v>49.55</v>
      </c>
      <c r="V44" s="206">
        <v>7.63</v>
      </c>
      <c r="W44" s="206">
        <v>17.61</v>
      </c>
      <c r="X44" s="206">
        <v>41.35</v>
      </c>
      <c r="Y44" s="206">
        <v>0</v>
      </c>
      <c r="Z44" s="206">
        <v>112.87</v>
      </c>
      <c r="AA44" s="206">
        <v>37.93</v>
      </c>
      <c r="AB44" s="206">
        <v>0</v>
      </c>
      <c r="AC44" s="206">
        <v>15.67</v>
      </c>
      <c r="AD44" s="206">
        <v>0</v>
      </c>
      <c r="AE44" s="206">
        <v>0</v>
      </c>
      <c r="AF44" s="206">
        <v>0</v>
      </c>
      <c r="AG44" s="206">
        <v>41.02</v>
      </c>
      <c r="AH44" s="206">
        <v>5.66</v>
      </c>
      <c r="AI44" s="206">
        <v>0</v>
      </c>
      <c r="AJ44" s="206">
        <v>0</v>
      </c>
      <c r="AK44" s="206">
        <v>100.55</v>
      </c>
      <c r="AL44" s="206">
        <v>0</v>
      </c>
      <c r="AM44" s="206">
        <v>0</v>
      </c>
      <c r="AN44" s="206">
        <v>0</v>
      </c>
      <c r="AO44" s="206">
        <v>100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489.42</v>
      </c>
      <c r="L45" s="206">
        <v>9.0399999999999991</v>
      </c>
      <c r="M45" s="206">
        <v>60.1</v>
      </c>
      <c r="N45" s="206">
        <v>49.06</v>
      </c>
      <c r="O45" s="206">
        <v>69.23</v>
      </c>
      <c r="P45" s="206">
        <v>23.27</v>
      </c>
      <c r="Q45" s="206">
        <v>9.07</v>
      </c>
      <c r="R45" s="206">
        <v>17.55</v>
      </c>
      <c r="S45" s="206">
        <v>10.95</v>
      </c>
      <c r="T45" s="206">
        <v>0</v>
      </c>
      <c r="U45" s="206">
        <v>49.55</v>
      </c>
      <c r="V45" s="206">
        <v>7.63</v>
      </c>
      <c r="W45" s="206">
        <v>17.36</v>
      </c>
      <c r="X45" s="206">
        <v>41.35</v>
      </c>
      <c r="Y45" s="206">
        <v>0</v>
      </c>
      <c r="Z45" s="206">
        <v>112.87</v>
      </c>
      <c r="AA45" s="206">
        <v>37.93</v>
      </c>
      <c r="AB45" s="206">
        <v>0</v>
      </c>
      <c r="AC45" s="206">
        <v>15.67</v>
      </c>
      <c r="AD45" s="206">
        <v>0</v>
      </c>
      <c r="AE45" s="206">
        <v>0</v>
      </c>
      <c r="AF45" s="206">
        <v>0</v>
      </c>
      <c r="AG45" s="206">
        <v>41.02</v>
      </c>
      <c r="AH45" s="206">
        <v>5.66</v>
      </c>
      <c r="AI45" s="206">
        <v>0</v>
      </c>
      <c r="AJ45" s="206">
        <v>0</v>
      </c>
      <c r="AK45" s="206">
        <v>100.55</v>
      </c>
      <c r="AL45" s="206">
        <v>0</v>
      </c>
      <c r="AM45" s="206">
        <v>0</v>
      </c>
      <c r="AN45" s="206">
        <v>0</v>
      </c>
      <c r="AO45" s="206">
        <v>100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489.42</v>
      </c>
      <c r="L46" s="206">
        <v>9.0399999999999991</v>
      </c>
      <c r="M46" s="206">
        <v>60.1</v>
      </c>
      <c r="N46" s="206">
        <v>49.06</v>
      </c>
      <c r="O46" s="206">
        <v>69.23</v>
      </c>
      <c r="P46" s="206">
        <v>23.27</v>
      </c>
      <c r="Q46" s="206">
        <v>9.07</v>
      </c>
      <c r="R46" s="206">
        <v>17.55</v>
      </c>
      <c r="S46" s="206">
        <v>10.95</v>
      </c>
      <c r="T46" s="206">
        <v>0</v>
      </c>
      <c r="U46" s="206">
        <v>49.55</v>
      </c>
      <c r="V46" s="206">
        <v>7.63</v>
      </c>
      <c r="W46" s="206">
        <v>17.36</v>
      </c>
      <c r="X46" s="206">
        <v>41.35</v>
      </c>
      <c r="Y46" s="206">
        <v>0</v>
      </c>
      <c r="Z46" s="206">
        <v>112.87</v>
      </c>
      <c r="AA46" s="206">
        <v>37.93</v>
      </c>
      <c r="AB46" s="206">
        <v>0</v>
      </c>
      <c r="AC46" s="206">
        <v>15.67</v>
      </c>
      <c r="AD46" s="206">
        <v>0</v>
      </c>
      <c r="AE46" s="206">
        <v>0</v>
      </c>
      <c r="AF46" s="206">
        <v>0</v>
      </c>
      <c r="AG46" s="206">
        <v>41.02</v>
      </c>
      <c r="AH46" s="206">
        <v>5.66</v>
      </c>
      <c r="AI46" s="206">
        <v>0</v>
      </c>
      <c r="AJ46" s="206">
        <v>0</v>
      </c>
      <c r="AK46" s="206">
        <v>100.66</v>
      </c>
      <c r="AL46" s="206">
        <v>0</v>
      </c>
      <c r="AM46" s="206">
        <v>0</v>
      </c>
      <c r="AN46" s="206">
        <v>0</v>
      </c>
      <c r="AO46" s="206">
        <v>100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489.42</v>
      </c>
      <c r="L47" s="206">
        <v>9.0399999999999991</v>
      </c>
      <c r="M47" s="206">
        <v>60.1</v>
      </c>
      <c r="N47" s="206">
        <v>49.06</v>
      </c>
      <c r="O47" s="206">
        <v>69.23</v>
      </c>
      <c r="P47" s="206">
        <v>23.27</v>
      </c>
      <c r="Q47" s="206">
        <v>9.07</v>
      </c>
      <c r="R47" s="206">
        <v>17.55</v>
      </c>
      <c r="S47" s="206">
        <v>10.95</v>
      </c>
      <c r="T47" s="206">
        <v>0</v>
      </c>
      <c r="U47" s="206">
        <v>49.55</v>
      </c>
      <c r="V47" s="206">
        <v>7.63</v>
      </c>
      <c r="W47" s="206">
        <v>17.36</v>
      </c>
      <c r="X47" s="206">
        <v>41.35</v>
      </c>
      <c r="Y47" s="206">
        <v>0</v>
      </c>
      <c r="Z47" s="206">
        <v>112.87</v>
      </c>
      <c r="AA47" s="206">
        <v>37.93</v>
      </c>
      <c r="AB47" s="206">
        <v>0</v>
      </c>
      <c r="AC47" s="206">
        <v>15</v>
      </c>
      <c r="AD47" s="206">
        <v>0</v>
      </c>
      <c r="AE47" s="206">
        <v>0</v>
      </c>
      <c r="AF47" s="206">
        <v>0</v>
      </c>
      <c r="AG47" s="206">
        <v>41.02</v>
      </c>
      <c r="AH47" s="206">
        <v>11.32</v>
      </c>
      <c r="AI47" s="206">
        <v>0</v>
      </c>
      <c r="AJ47" s="206">
        <v>0</v>
      </c>
      <c r="AK47" s="206">
        <v>100.66</v>
      </c>
      <c r="AL47" s="206">
        <v>0</v>
      </c>
      <c r="AM47" s="206">
        <v>0</v>
      </c>
      <c r="AN47" s="206">
        <v>0</v>
      </c>
      <c r="AO47" s="206">
        <v>100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489.42</v>
      </c>
      <c r="L48" s="206">
        <v>9.0399999999999991</v>
      </c>
      <c r="M48" s="206">
        <v>60.1</v>
      </c>
      <c r="N48" s="206">
        <v>49.06</v>
      </c>
      <c r="O48" s="206">
        <v>69.23</v>
      </c>
      <c r="P48" s="206">
        <v>23.27</v>
      </c>
      <c r="Q48" s="206">
        <v>9.07</v>
      </c>
      <c r="R48" s="206">
        <v>17.55</v>
      </c>
      <c r="S48" s="206">
        <v>10.95</v>
      </c>
      <c r="T48" s="206">
        <v>0</v>
      </c>
      <c r="U48" s="206">
        <v>49.55</v>
      </c>
      <c r="V48" s="206">
        <v>7.63</v>
      </c>
      <c r="W48" s="206">
        <v>17.36</v>
      </c>
      <c r="X48" s="206">
        <v>41.35</v>
      </c>
      <c r="Y48" s="206">
        <v>0</v>
      </c>
      <c r="Z48" s="206">
        <v>112.87</v>
      </c>
      <c r="AA48" s="206">
        <v>37.93</v>
      </c>
      <c r="AB48" s="206">
        <v>0</v>
      </c>
      <c r="AC48" s="206">
        <v>15</v>
      </c>
      <c r="AD48" s="206">
        <v>0</v>
      </c>
      <c r="AE48" s="206">
        <v>0</v>
      </c>
      <c r="AF48" s="206">
        <v>0</v>
      </c>
      <c r="AG48" s="206">
        <v>41.02</v>
      </c>
      <c r="AH48" s="206">
        <v>11.32</v>
      </c>
      <c r="AI48" s="206">
        <v>0</v>
      </c>
      <c r="AJ48" s="206">
        <v>0</v>
      </c>
      <c r="AK48" s="206">
        <v>100.7</v>
      </c>
      <c r="AL48" s="206">
        <v>0</v>
      </c>
      <c r="AM48" s="206">
        <v>0</v>
      </c>
      <c r="AN48" s="206">
        <v>0</v>
      </c>
      <c r="AO48" s="206">
        <v>100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489.42</v>
      </c>
      <c r="L49" s="206">
        <v>9.0399999999999991</v>
      </c>
      <c r="M49" s="206">
        <v>60.1</v>
      </c>
      <c r="N49" s="206">
        <v>49.06</v>
      </c>
      <c r="O49" s="206">
        <v>69.23</v>
      </c>
      <c r="P49" s="206">
        <v>23.27</v>
      </c>
      <c r="Q49" s="206">
        <v>9.07</v>
      </c>
      <c r="R49" s="206">
        <v>17.55</v>
      </c>
      <c r="S49" s="206">
        <v>10.95</v>
      </c>
      <c r="T49" s="206">
        <v>0</v>
      </c>
      <c r="U49" s="206">
        <v>49.55</v>
      </c>
      <c r="V49" s="206">
        <v>7.63</v>
      </c>
      <c r="W49" s="206">
        <v>17.100000000000001</v>
      </c>
      <c r="X49" s="206">
        <v>41.35</v>
      </c>
      <c r="Y49" s="206">
        <v>0</v>
      </c>
      <c r="Z49" s="206">
        <v>112.87</v>
      </c>
      <c r="AA49" s="206">
        <v>37.93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41.02</v>
      </c>
      <c r="AH49" s="206">
        <v>16.97</v>
      </c>
      <c r="AI49" s="206">
        <v>0</v>
      </c>
      <c r="AJ49" s="206">
        <v>0</v>
      </c>
      <c r="AK49" s="206">
        <v>100.92</v>
      </c>
      <c r="AL49" s="206">
        <v>0</v>
      </c>
      <c r="AM49" s="206">
        <v>0</v>
      </c>
      <c r="AN49" s="206">
        <v>0</v>
      </c>
      <c r="AO49" s="206">
        <v>100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489.42</v>
      </c>
      <c r="L50" s="206">
        <v>9.0399999999999991</v>
      </c>
      <c r="M50" s="206">
        <v>60.1</v>
      </c>
      <c r="N50" s="206">
        <v>49.06</v>
      </c>
      <c r="O50" s="206">
        <v>69.23</v>
      </c>
      <c r="P50" s="206">
        <v>23.27</v>
      </c>
      <c r="Q50" s="206">
        <v>9.07</v>
      </c>
      <c r="R50" s="206">
        <v>17.55</v>
      </c>
      <c r="S50" s="206">
        <v>10.95</v>
      </c>
      <c r="T50" s="206">
        <v>0</v>
      </c>
      <c r="U50" s="206">
        <v>49.55</v>
      </c>
      <c r="V50" s="206">
        <v>7.63</v>
      </c>
      <c r="W50" s="206">
        <v>17.100000000000001</v>
      </c>
      <c r="X50" s="206">
        <v>41.35</v>
      </c>
      <c r="Y50" s="206">
        <v>0</v>
      </c>
      <c r="Z50" s="206">
        <v>112.87</v>
      </c>
      <c r="AA50" s="206">
        <v>37.93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41.02</v>
      </c>
      <c r="AH50" s="206">
        <v>22.63</v>
      </c>
      <c r="AI50" s="206">
        <v>0</v>
      </c>
      <c r="AJ50" s="206">
        <v>0</v>
      </c>
      <c r="AK50" s="206">
        <v>101.06</v>
      </c>
      <c r="AL50" s="206">
        <v>0</v>
      </c>
      <c r="AM50" s="206">
        <v>0</v>
      </c>
      <c r="AN50" s="206">
        <v>0</v>
      </c>
      <c r="AO50" s="206">
        <v>100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489.42</v>
      </c>
      <c r="L51" s="206">
        <v>9.0399999999999991</v>
      </c>
      <c r="M51" s="206">
        <v>60.1</v>
      </c>
      <c r="N51" s="206">
        <v>49.06</v>
      </c>
      <c r="O51" s="206">
        <v>69.23</v>
      </c>
      <c r="P51" s="206">
        <v>23.27</v>
      </c>
      <c r="Q51" s="206">
        <v>9.07</v>
      </c>
      <c r="R51" s="206">
        <v>17.55</v>
      </c>
      <c r="S51" s="206">
        <v>10.95</v>
      </c>
      <c r="T51" s="206">
        <v>0</v>
      </c>
      <c r="U51" s="206">
        <v>49.55</v>
      </c>
      <c r="V51" s="206">
        <v>7.63</v>
      </c>
      <c r="W51" s="206">
        <v>17.100000000000001</v>
      </c>
      <c r="X51" s="206">
        <v>41.35</v>
      </c>
      <c r="Y51" s="206">
        <v>0</v>
      </c>
      <c r="Z51" s="206">
        <v>112.87</v>
      </c>
      <c r="AA51" s="206">
        <v>37.93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67.900000000000006</v>
      </c>
      <c r="AH51" s="206">
        <v>0</v>
      </c>
      <c r="AI51" s="206">
        <v>0</v>
      </c>
      <c r="AJ51" s="206">
        <v>0</v>
      </c>
      <c r="AK51" s="206">
        <v>109.62</v>
      </c>
      <c r="AL51" s="206">
        <v>0</v>
      </c>
      <c r="AM51" s="206">
        <v>0</v>
      </c>
      <c r="AN51" s="206">
        <v>0</v>
      </c>
      <c r="AO51" s="206">
        <v>100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489.42</v>
      </c>
      <c r="L52" s="206">
        <v>9.0399999999999991</v>
      </c>
      <c r="M52" s="206">
        <v>60.1</v>
      </c>
      <c r="N52" s="206">
        <v>49.06</v>
      </c>
      <c r="O52" s="206">
        <v>69.23</v>
      </c>
      <c r="P52" s="206">
        <v>23.27</v>
      </c>
      <c r="Q52" s="206">
        <v>9.07</v>
      </c>
      <c r="R52" s="206">
        <v>17.55</v>
      </c>
      <c r="S52" s="206">
        <v>10.95</v>
      </c>
      <c r="T52" s="206">
        <v>0</v>
      </c>
      <c r="U52" s="206">
        <v>49.55</v>
      </c>
      <c r="V52" s="206">
        <v>7.63</v>
      </c>
      <c r="W52" s="206">
        <v>17.100000000000001</v>
      </c>
      <c r="X52" s="206">
        <v>41.35</v>
      </c>
      <c r="Y52" s="206">
        <v>0</v>
      </c>
      <c r="Z52" s="206">
        <v>112.87</v>
      </c>
      <c r="AA52" s="206">
        <v>37.93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87.7</v>
      </c>
      <c r="AH52" s="206">
        <v>0</v>
      </c>
      <c r="AI52" s="206">
        <v>0</v>
      </c>
      <c r="AJ52" s="206">
        <v>0</v>
      </c>
      <c r="AK52" s="206">
        <v>109.62</v>
      </c>
      <c r="AL52" s="206">
        <v>0</v>
      </c>
      <c r="AM52" s="206">
        <v>0</v>
      </c>
      <c r="AN52" s="206">
        <v>0</v>
      </c>
      <c r="AO52" s="206">
        <v>100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489.42</v>
      </c>
      <c r="L53" s="206">
        <v>9.0399999999999991</v>
      </c>
      <c r="M53" s="206">
        <v>60.1</v>
      </c>
      <c r="N53" s="206">
        <v>49.06</v>
      </c>
      <c r="O53" s="206">
        <v>69.23</v>
      </c>
      <c r="P53" s="206">
        <v>23.27</v>
      </c>
      <c r="Q53" s="206">
        <v>9.07</v>
      </c>
      <c r="R53" s="206">
        <v>17.55</v>
      </c>
      <c r="S53" s="206">
        <v>10.95</v>
      </c>
      <c r="T53" s="206">
        <v>0</v>
      </c>
      <c r="U53" s="206">
        <v>49.55</v>
      </c>
      <c r="V53" s="206">
        <v>7.63</v>
      </c>
      <c r="W53" s="206">
        <v>16.71</v>
      </c>
      <c r="X53" s="206">
        <v>41.35</v>
      </c>
      <c r="Y53" s="206">
        <v>0</v>
      </c>
      <c r="Z53" s="206">
        <v>112.87</v>
      </c>
      <c r="AA53" s="206">
        <v>37.93</v>
      </c>
      <c r="AB53" s="206">
        <v>0</v>
      </c>
      <c r="AC53" s="206">
        <v>9.84</v>
      </c>
      <c r="AD53" s="206">
        <v>0</v>
      </c>
      <c r="AE53" s="206">
        <v>0</v>
      </c>
      <c r="AF53" s="206">
        <v>0</v>
      </c>
      <c r="AG53" s="206">
        <v>87.7</v>
      </c>
      <c r="AH53" s="206">
        <v>0</v>
      </c>
      <c r="AI53" s="206">
        <v>0</v>
      </c>
      <c r="AJ53" s="206">
        <v>0</v>
      </c>
      <c r="AK53" s="206">
        <v>109.62</v>
      </c>
      <c r="AL53" s="206">
        <v>0</v>
      </c>
      <c r="AM53" s="206">
        <v>0</v>
      </c>
      <c r="AN53" s="206">
        <v>0</v>
      </c>
      <c r="AO53" s="206">
        <v>100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489.42</v>
      </c>
      <c r="L54" s="206">
        <v>9.0399999999999991</v>
      </c>
      <c r="M54" s="206">
        <v>60.1</v>
      </c>
      <c r="N54" s="206">
        <v>49.06</v>
      </c>
      <c r="O54" s="206">
        <v>69.23</v>
      </c>
      <c r="P54" s="206">
        <v>23.27</v>
      </c>
      <c r="Q54" s="206">
        <v>9.07</v>
      </c>
      <c r="R54" s="206">
        <v>17.55</v>
      </c>
      <c r="S54" s="206">
        <v>10.95</v>
      </c>
      <c r="T54" s="206">
        <v>0</v>
      </c>
      <c r="U54" s="206">
        <v>49.55</v>
      </c>
      <c r="V54" s="206">
        <v>7.63</v>
      </c>
      <c r="W54" s="206">
        <v>16.71</v>
      </c>
      <c r="X54" s="206">
        <v>41.35</v>
      </c>
      <c r="Y54" s="206">
        <v>0</v>
      </c>
      <c r="Z54" s="206">
        <v>112.87</v>
      </c>
      <c r="AA54" s="206">
        <v>37.93</v>
      </c>
      <c r="AB54" s="206">
        <v>0</v>
      </c>
      <c r="AC54" s="206">
        <v>9.84</v>
      </c>
      <c r="AD54" s="206">
        <v>0</v>
      </c>
      <c r="AE54" s="206">
        <v>0</v>
      </c>
      <c r="AF54" s="206">
        <v>0</v>
      </c>
      <c r="AG54" s="206">
        <v>87.7</v>
      </c>
      <c r="AH54" s="206">
        <v>0</v>
      </c>
      <c r="AI54" s="206">
        <v>0</v>
      </c>
      <c r="AJ54" s="206">
        <v>0</v>
      </c>
      <c r="AK54" s="206">
        <v>109.62</v>
      </c>
      <c r="AL54" s="206">
        <v>0</v>
      </c>
      <c r="AM54" s="206">
        <v>0</v>
      </c>
      <c r="AN54" s="206">
        <v>0</v>
      </c>
      <c r="AO54" s="206">
        <v>100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489.42</v>
      </c>
      <c r="L55" s="206">
        <v>9.0399999999999991</v>
      </c>
      <c r="M55" s="206">
        <v>60.1</v>
      </c>
      <c r="N55" s="206">
        <v>49.06</v>
      </c>
      <c r="O55" s="206">
        <v>69.23</v>
      </c>
      <c r="P55" s="206">
        <v>23.27</v>
      </c>
      <c r="Q55" s="206">
        <v>9.07</v>
      </c>
      <c r="R55" s="206">
        <v>17.55</v>
      </c>
      <c r="S55" s="206">
        <v>10.95</v>
      </c>
      <c r="T55" s="206">
        <v>0</v>
      </c>
      <c r="U55" s="206">
        <v>49.55</v>
      </c>
      <c r="V55" s="206">
        <v>7.63</v>
      </c>
      <c r="W55" s="206">
        <v>16.71</v>
      </c>
      <c r="X55" s="206">
        <v>41.35</v>
      </c>
      <c r="Y55" s="206">
        <v>0</v>
      </c>
      <c r="Z55" s="206">
        <v>112.87</v>
      </c>
      <c r="AA55" s="206">
        <v>37.93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87.7</v>
      </c>
      <c r="AH55" s="206">
        <v>0</v>
      </c>
      <c r="AI55" s="206">
        <v>0</v>
      </c>
      <c r="AJ55" s="206">
        <v>0</v>
      </c>
      <c r="AK55" s="206">
        <v>109.62</v>
      </c>
      <c r="AL55" s="206">
        <v>0</v>
      </c>
      <c r="AM55" s="206">
        <v>0</v>
      </c>
      <c r="AN55" s="206">
        <v>0</v>
      </c>
      <c r="AO55" s="206">
        <v>100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489.42</v>
      </c>
      <c r="L56" s="206">
        <v>9.0399999999999991</v>
      </c>
      <c r="M56" s="206">
        <v>60.1</v>
      </c>
      <c r="N56" s="206">
        <v>49.06</v>
      </c>
      <c r="O56" s="206">
        <v>69.23</v>
      </c>
      <c r="P56" s="206">
        <v>23.27</v>
      </c>
      <c r="Q56" s="206">
        <v>9.07</v>
      </c>
      <c r="R56" s="206">
        <v>17.55</v>
      </c>
      <c r="S56" s="206">
        <v>10.95</v>
      </c>
      <c r="T56" s="206">
        <v>0</v>
      </c>
      <c r="U56" s="206">
        <v>49.55</v>
      </c>
      <c r="V56" s="206">
        <v>7.63</v>
      </c>
      <c r="W56" s="206">
        <v>16.71</v>
      </c>
      <c r="X56" s="206">
        <v>41.35</v>
      </c>
      <c r="Y56" s="206">
        <v>0</v>
      </c>
      <c r="Z56" s="206">
        <v>112.87</v>
      </c>
      <c r="AA56" s="206">
        <v>37.93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87.7</v>
      </c>
      <c r="AH56" s="206">
        <v>0</v>
      </c>
      <c r="AI56" s="206">
        <v>0</v>
      </c>
      <c r="AJ56" s="206">
        <v>0</v>
      </c>
      <c r="AK56" s="206">
        <v>109.62</v>
      </c>
      <c r="AL56" s="206">
        <v>0</v>
      </c>
      <c r="AM56" s="206">
        <v>0</v>
      </c>
      <c r="AN56" s="206">
        <v>0</v>
      </c>
      <c r="AO56" s="206">
        <v>100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489.42</v>
      </c>
      <c r="L57" s="206">
        <v>8.6300000000000008</v>
      </c>
      <c r="M57" s="206">
        <v>60.1</v>
      </c>
      <c r="N57" s="206">
        <v>49.06</v>
      </c>
      <c r="O57" s="206">
        <v>69.23</v>
      </c>
      <c r="P57" s="206">
        <v>23.27</v>
      </c>
      <c r="Q57" s="206">
        <v>9.07</v>
      </c>
      <c r="R57" s="206">
        <v>17.55</v>
      </c>
      <c r="S57" s="206">
        <v>10.95</v>
      </c>
      <c r="T57" s="206">
        <v>0</v>
      </c>
      <c r="U57" s="206">
        <v>49.55</v>
      </c>
      <c r="V57" s="206">
        <v>7.63</v>
      </c>
      <c r="W57" s="206">
        <v>16.71</v>
      </c>
      <c r="X57" s="206">
        <v>41.35</v>
      </c>
      <c r="Y57" s="206">
        <v>0</v>
      </c>
      <c r="Z57" s="206">
        <v>112.87</v>
      </c>
      <c r="AA57" s="206">
        <v>37.93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87.7</v>
      </c>
      <c r="AH57" s="206">
        <v>0</v>
      </c>
      <c r="AI57" s="206">
        <v>0</v>
      </c>
      <c r="AJ57" s="206">
        <v>0</v>
      </c>
      <c r="AK57" s="206">
        <v>109.62</v>
      </c>
      <c r="AL57" s="206">
        <v>0</v>
      </c>
      <c r="AM57" s="206">
        <v>0</v>
      </c>
      <c r="AN57" s="206">
        <v>0</v>
      </c>
      <c r="AO57" s="206">
        <v>100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489.42</v>
      </c>
      <c r="L58" s="206">
        <v>8.6300000000000008</v>
      </c>
      <c r="M58" s="206">
        <v>60.1</v>
      </c>
      <c r="N58" s="206">
        <v>49.06</v>
      </c>
      <c r="O58" s="206">
        <v>69.23</v>
      </c>
      <c r="P58" s="206">
        <v>23.27</v>
      </c>
      <c r="Q58" s="206">
        <v>9.07</v>
      </c>
      <c r="R58" s="206">
        <v>17.55</v>
      </c>
      <c r="S58" s="206">
        <v>10.95</v>
      </c>
      <c r="T58" s="206">
        <v>0</v>
      </c>
      <c r="U58" s="206">
        <v>49.55</v>
      </c>
      <c r="V58" s="206">
        <v>7.63</v>
      </c>
      <c r="W58" s="206">
        <v>16.71</v>
      </c>
      <c r="X58" s="206">
        <v>41.35</v>
      </c>
      <c r="Y58" s="206">
        <v>0</v>
      </c>
      <c r="Z58" s="206">
        <v>112.87</v>
      </c>
      <c r="AA58" s="206">
        <v>37.93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87.7</v>
      </c>
      <c r="AH58" s="206">
        <v>0</v>
      </c>
      <c r="AI58" s="206">
        <v>0</v>
      </c>
      <c r="AJ58" s="206">
        <v>0</v>
      </c>
      <c r="AK58" s="206">
        <v>109.62</v>
      </c>
      <c r="AL58" s="206">
        <v>0</v>
      </c>
      <c r="AM58" s="206">
        <v>0</v>
      </c>
      <c r="AN58" s="206">
        <v>0</v>
      </c>
      <c r="AO58" s="206">
        <v>100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489.42</v>
      </c>
      <c r="L59" s="206">
        <v>8.6300000000000008</v>
      </c>
      <c r="M59" s="206">
        <v>60.1</v>
      </c>
      <c r="N59" s="206">
        <v>49.06</v>
      </c>
      <c r="O59" s="206">
        <v>69.23</v>
      </c>
      <c r="P59" s="206">
        <v>23.27</v>
      </c>
      <c r="Q59" s="206">
        <v>9.07</v>
      </c>
      <c r="R59" s="206">
        <v>17.55</v>
      </c>
      <c r="S59" s="206">
        <v>10.95</v>
      </c>
      <c r="T59" s="206">
        <v>0</v>
      </c>
      <c r="U59" s="206">
        <v>49.55</v>
      </c>
      <c r="V59" s="206">
        <v>7.63</v>
      </c>
      <c r="W59" s="206">
        <v>17.100000000000001</v>
      </c>
      <c r="X59" s="206">
        <v>41.35</v>
      </c>
      <c r="Y59" s="206">
        <v>0</v>
      </c>
      <c r="Z59" s="206">
        <v>112.87</v>
      </c>
      <c r="AA59" s="206">
        <v>37.93</v>
      </c>
      <c r="AB59" s="206">
        <v>0</v>
      </c>
      <c r="AC59" s="206">
        <v>14.64</v>
      </c>
      <c r="AD59" s="206">
        <v>0</v>
      </c>
      <c r="AE59" s="206">
        <v>0</v>
      </c>
      <c r="AF59" s="206">
        <v>0</v>
      </c>
      <c r="AG59" s="206">
        <v>91.94</v>
      </c>
      <c r="AH59" s="206">
        <v>0</v>
      </c>
      <c r="AI59" s="206">
        <v>0</v>
      </c>
      <c r="AJ59" s="206">
        <v>0</v>
      </c>
      <c r="AK59" s="206">
        <v>109.62</v>
      </c>
      <c r="AL59" s="206">
        <v>0</v>
      </c>
      <c r="AM59" s="206">
        <v>0</v>
      </c>
      <c r="AN59" s="206">
        <v>0</v>
      </c>
      <c r="AO59" s="206">
        <v>100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489.42</v>
      </c>
      <c r="L60" s="206">
        <v>8.6300000000000008</v>
      </c>
      <c r="M60" s="206">
        <v>60.1</v>
      </c>
      <c r="N60" s="206">
        <v>49.06</v>
      </c>
      <c r="O60" s="206">
        <v>69.23</v>
      </c>
      <c r="P60" s="206">
        <v>23.27</v>
      </c>
      <c r="Q60" s="206">
        <v>9.07</v>
      </c>
      <c r="R60" s="206">
        <v>17.55</v>
      </c>
      <c r="S60" s="206">
        <v>10.95</v>
      </c>
      <c r="T60" s="206">
        <v>0</v>
      </c>
      <c r="U60" s="206">
        <v>49.55</v>
      </c>
      <c r="V60" s="206">
        <v>7.63</v>
      </c>
      <c r="W60" s="206">
        <v>17.100000000000001</v>
      </c>
      <c r="X60" s="206">
        <v>41.35</v>
      </c>
      <c r="Y60" s="206">
        <v>0</v>
      </c>
      <c r="Z60" s="206">
        <v>112.87</v>
      </c>
      <c r="AA60" s="206">
        <v>37.93</v>
      </c>
      <c r="AB60" s="206">
        <v>0</v>
      </c>
      <c r="AC60" s="206">
        <v>14.64</v>
      </c>
      <c r="AD60" s="206">
        <v>0</v>
      </c>
      <c r="AE60" s="206">
        <v>0</v>
      </c>
      <c r="AF60" s="206">
        <v>0</v>
      </c>
      <c r="AG60" s="206">
        <v>91.94</v>
      </c>
      <c r="AH60" s="206">
        <v>0</v>
      </c>
      <c r="AI60" s="206">
        <v>0</v>
      </c>
      <c r="AJ60" s="206">
        <v>0</v>
      </c>
      <c r="AK60" s="206">
        <v>109.62</v>
      </c>
      <c r="AL60" s="206">
        <v>0</v>
      </c>
      <c r="AM60" s="206">
        <v>0</v>
      </c>
      <c r="AN60" s="206">
        <v>0</v>
      </c>
      <c r="AO60" s="206">
        <v>100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489.42</v>
      </c>
      <c r="L61" s="206">
        <v>8.6300000000000008</v>
      </c>
      <c r="M61" s="206">
        <v>60.1</v>
      </c>
      <c r="N61" s="206">
        <v>49.06</v>
      </c>
      <c r="O61" s="206">
        <v>69.23</v>
      </c>
      <c r="P61" s="206">
        <v>23.27</v>
      </c>
      <c r="Q61" s="206">
        <v>9.07</v>
      </c>
      <c r="R61" s="206">
        <v>17.55</v>
      </c>
      <c r="S61" s="206">
        <v>10.95</v>
      </c>
      <c r="T61" s="206">
        <v>0</v>
      </c>
      <c r="U61" s="206">
        <v>49.55</v>
      </c>
      <c r="V61" s="206">
        <v>7.63</v>
      </c>
      <c r="W61" s="206">
        <v>17.100000000000001</v>
      </c>
      <c r="X61" s="206">
        <v>41.35</v>
      </c>
      <c r="Y61" s="206">
        <v>0</v>
      </c>
      <c r="Z61" s="206">
        <v>112.87</v>
      </c>
      <c r="AA61" s="206">
        <v>37.93</v>
      </c>
      <c r="AB61" s="206">
        <v>0</v>
      </c>
      <c r="AC61" s="206">
        <v>14.64</v>
      </c>
      <c r="AD61" s="206">
        <v>0</v>
      </c>
      <c r="AE61" s="206">
        <v>0</v>
      </c>
      <c r="AF61" s="206">
        <v>0</v>
      </c>
      <c r="AG61" s="206">
        <v>91.94</v>
      </c>
      <c r="AH61" s="206">
        <v>0</v>
      </c>
      <c r="AI61" s="206">
        <v>0</v>
      </c>
      <c r="AJ61" s="206">
        <v>0</v>
      </c>
      <c r="AK61" s="206">
        <v>109.62</v>
      </c>
      <c r="AL61" s="206">
        <v>0</v>
      </c>
      <c r="AM61" s="206">
        <v>0</v>
      </c>
      <c r="AN61" s="206">
        <v>0</v>
      </c>
      <c r="AO61" s="206">
        <v>100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489.42</v>
      </c>
      <c r="L62" s="206">
        <v>8.6300000000000008</v>
      </c>
      <c r="M62" s="206">
        <v>60.1</v>
      </c>
      <c r="N62" s="206">
        <v>49.06</v>
      </c>
      <c r="O62" s="206">
        <v>69.23</v>
      </c>
      <c r="P62" s="206">
        <v>23.27</v>
      </c>
      <c r="Q62" s="206">
        <v>9.07</v>
      </c>
      <c r="R62" s="206">
        <v>17.55</v>
      </c>
      <c r="S62" s="206">
        <v>10.95</v>
      </c>
      <c r="T62" s="206">
        <v>0</v>
      </c>
      <c r="U62" s="206">
        <v>49.55</v>
      </c>
      <c r="V62" s="206">
        <v>7.63</v>
      </c>
      <c r="W62" s="206">
        <v>17.100000000000001</v>
      </c>
      <c r="X62" s="206">
        <v>41.35</v>
      </c>
      <c r="Y62" s="206">
        <v>0</v>
      </c>
      <c r="Z62" s="206">
        <v>112.87</v>
      </c>
      <c r="AA62" s="206">
        <v>37.93</v>
      </c>
      <c r="AB62" s="206">
        <v>0</v>
      </c>
      <c r="AC62" s="206">
        <v>14.64</v>
      </c>
      <c r="AD62" s="206">
        <v>0</v>
      </c>
      <c r="AE62" s="206">
        <v>0</v>
      </c>
      <c r="AF62" s="206">
        <v>0</v>
      </c>
      <c r="AG62" s="206">
        <v>91.94</v>
      </c>
      <c r="AH62" s="206">
        <v>0</v>
      </c>
      <c r="AI62" s="206">
        <v>0</v>
      </c>
      <c r="AJ62" s="206">
        <v>0</v>
      </c>
      <c r="AK62" s="206">
        <v>109.62</v>
      </c>
      <c r="AL62" s="206">
        <v>0</v>
      </c>
      <c r="AM62" s="206">
        <v>0</v>
      </c>
      <c r="AN62" s="206">
        <v>0</v>
      </c>
      <c r="AO62" s="206">
        <v>100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489.42</v>
      </c>
      <c r="L63" s="206">
        <v>8.6300000000000008</v>
      </c>
      <c r="M63" s="206">
        <v>60.1</v>
      </c>
      <c r="N63" s="206">
        <v>49.06</v>
      </c>
      <c r="O63" s="206">
        <v>69.23</v>
      </c>
      <c r="P63" s="206">
        <v>23.27</v>
      </c>
      <c r="Q63" s="206">
        <v>9.07</v>
      </c>
      <c r="R63" s="206">
        <v>17.55</v>
      </c>
      <c r="S63" s="206">
        <v>10.95</v>
      </c>
      <c r="T63" s="206">
        <v>0</v>
      </c>
      <c r="U63" s="206">
        <v>49.55</v>
      </c>
      <c r="V63" s="206">
        <v>7.63</v>
      </c>
      <c r="W63" s="206">
        <v>17.100000000000001</v>
      </c>
      <c r="X63" s="206">
        <v>37.229999999999997</v>
      </c>
      <c r="Y63" s="206">
        <v>0</v>
      </c>
      <c r="Z63" s="206">
        <v>112.87</v>
      </c>
      <c r="AA63" s="206">
        <v>37.93</v>
      </c>
      <c r="AB63" s="206">
        <v>0</v>
      </c>
      <c r="AC63" s="206">
        <v>14.64</v>
      </c>
      <c r="AD63" s="206">
        <v>0</v>
      </c>
      <c r="AE63" s="206">
        <v>0</v>
      </c>
      <c r="AF63" s="206">
        <v>0</v>
      </c>
      <c r="AG63" s="206">
        <v>91.94</v>
      </c>
      <c r="AH63" s="206">
        <v>0</v>
      </c>
      <c r="AI63" s="206">
        <v>0</v>
      </c>
      <c r="AJ63" s="206">
        <v>0</v>
      </c>
      <c r="AK63" s="206">
        <v>109.62</v>
      </c>
      <c r="AL63" s="206">
        <v>0</v>
      </c>
      <c r="AM63" s="206">
        <v>0</v>
      </c>
      <c r="AN63" s="206">
        <v>0</v>
      </c>
      <c r="AO63" s="206">
        <v>100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489.42</v>
      </c>
      <c r="L64" s="206">
        <v>8.6300000000000008</v>
      </c>
      <c r="M64" s="206">
        <v>60.1</v>
      </c>
      <c r="N64" s="206">
        <v>49.06</v>
      </c>
      <c r="O64" s="206">
        <v>69.23</v>
      </c>
      <c r="P64" s="206">
        <v>23.27</v>
      </c>
      <c r="Q64" s="206">
        <v>9.07</v>
      </c>
      <c r="R64" s="206">
        <v>17.55</v>
      </c>
      <c r="S64" s="206">
        <v>10.95</v>
      </c>
      <c r="T64" s="206">
        <v>0</v>
      </c>
      <c r="U64" s="206">
        <v>49.55</v>
      </c>
      <c r="V64" s="206">
        <v>7.63</v>
      </c>
      <c r="W64" s="206">
        <v>17.100000000000001</v>
      </c>
      <c r="X64" s="206">
        <v>32.51</v>
      </c>
      <c r="Y64" s="206">
        <v>0</v>
      </c>
      <c r="Z64" s="206">
        <v>112.87</v>
      </c>
      <c r="AA64" s="206">
        <v>37.93</v>
      </c>
      <c r="AB64" s="206">
        <v>0</v>
      </c>
      <c r="AC64" s="206">
        <v>14.64</v>
      </c>
      <c r="AD64" s="206">
        <v>0</v>
      </c>
      <c r="AE64" s="206">
        <v>0</v>
      </c>
      <c r="AF64" s="206">
        <v>0</v>
      </c>
      <c r="AG64" s="206">
        <v>91.94</v>
      </c>
      <c r="AH64" s="206">
        <v>0</v>
      </c>
      <c r="AI64" s="206">
        <v>0</v>
      </c>
      <c r="AJ64" s="206">
        <v>0</v>
      </c>
      <c r="AK64" s="206">
        <v>109.62</v>
      </c>
      <c r="AL64" s="206">
        <v>0</v>
      </c>
      <c r="AM64" s="206">
        <v>0</v>
      </c>
      <c r="AN64" s="206">
        <v>0</v>
      </c>
      <c r="AO64" s="206">
        <v>100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489.42</v>
      </c>
      <c r="L65" s="206">
        <v>8.6300000000000008</v>
      </c>
      <c r="M65" s="206">
        <v>60.1</v>
      </c>
      <c r="N65" s="206">
        <v>49.06</v>
      </c>
      <c r="O65" s="206">
        <v>69.23</v>
      </c>
      <c r="P65" s="206">
        <v>23.27</v>
      </c>
      <c r="Q65" s="206">
        <v>9.07</v>
      </c>
      <c r="R65" s="206">
        <v>17.55</v>
      </c>
      <c r="S65" s="206">
        <v>10.95</v>
      </c>
      <c r="T65" s="206">
        <v>0</v>
      </c>
      <c r="U65" s="206">
        <v>49.55</v>
      </c>
      <c r="V65" s="206">
        <v>7.63</v>
      </c>
      <c r="W65" s="206">
        <v>17.100000000000001</v>
      </c>
      <c r="X65" s="206">
        <v>32.51</v>
      </c>
      <c r="Y65" s="206">
        <v>0</v>
      </c>
      <c r="Z65" s="206">
        <v>112.87</v>
      </c>
      <c r="AA65" s="206">
        <v>37.93</v>
      </c>
      <c r="AB65" s="206">
        <v>0</v>
      </c>
      <c r="AC65" s="206">
        <v>14.64</v>
      </c>
      <c r="AD65" s="206">
        <v>0</v>
      </c>
      <c r="AE65" s="206">
        <v>0</v>
      </c>
      <c r="AF65" s="206">
        <v>0</v>
      </c>
      <c r="AG65" s="206">
        <v>91.94</v>
      </c>
      <c r="AH65" s="206">
        <v>0</v>
      </c>
      <c r="AI65" s="206">
        <v>0</v>
      </c>
      <c r="AJ65" s="206">
        <v>0</v>
      </c>
      <c r="AK65" s="206">
        <v>109.62</v>
      </c>
      <c r="AL65" s="206">
        <v>0</v>
      </c>
      <c r="AM65" s="206">
        <v>0</v>
      </c>
      <c r="AN65" s="206">
        <v>0</v>
      </c>
      <c r="AO65" s="206">
        <v>100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489.42</v>
      </c>
      <c r="L66" s="206">
        <v>8.6300000000000008</v>
      </c>
      <c r="M66" s="206">
        <v>60.1</v>
      </c>
      <c r="N66" s="206">
        <v>49.06</v>
      </c>
      <c r="O66" s="206">
        <v>69.23</v>
      </c>
      <c r="P66" s="206">
        <v>23.27</v>
      </c>
      <c r="Q66" s="206">
        <v>9.07</v>
      </c>
      <c r="R66" s="206">
        <v>17.55</v>
      </c>
      <c r="S66" s="206">
        <v>10.95</v>
      </c>
      <c r="T66" s="206">
        <v>0</v>
      </c>
      <c r="U66" s="206">
        <v>49.55</v>
      </c>
      <c r="V66" s="206">
        <v>7.63</v>
      </c>
      <c r="W66" s="206">
        <v>17.100000000000001</v>
      </c>
      <c r="X66" s="206">
        <v>32.51</v>
      </c>
      <c r="Y66" s="206">
        <v>0</v>
      </c>
      <c r="Z66" s="206">
        <v>112.87</v>
      </c>
      <c r="AA66" s="206">
        <v>37.93</v>
      </c>
      <c r="AB66" s="206">
        <v>0</v>
      </c>
      <c r="AC66" s="206">
        <v>14.64</v>
      </c>
      <c r="AD66" s="206">
        <v>0</v>
      </c>
      <c r="AE66" s="206">
        <v>0</v>
      </c>
      <c r="AF66" s="206">
        <v>0</v>
      </c>
      <c r="AG66" s="206">
        <v>91.94</v>
      </c>
      <c r="AH66" s="206">
        <v>0</v>
      </c>
      <c r="AI66" s="206">
        <v>0</v>
      </c>
      <c r="AJ66" s="206">
        <v>0</v>
      </c>
      <c r="AK66" s="206">
        <v>109.62</v>
      </c>
      <c r="AL66" s="206">
        <v>0</v>
      </c>
      <c r="AM66" s="206">
        <v>0</v>
      </c>
      <c r="AN66" s="206">
        <v>0</v>
      </c>
      <c r="AO66" s="206">
        <v>100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489.42</v>
      </c>
      <c r="L67" s="206">
        <v>8.6300000000000008</v>
      </c>
      <c r="M67" s="206">
        <v>60.1</v>
      </c>
      <c r="N67" s="206">
        <v>49.06</v>
      </c>
      <c r="O67" s="206">
        <v>69.23</v>
      </c>
      <c r="P67" s="206">
        <v>23.27</v>
      </c>
      <c r="Q67" s="206">
        <v>9.07</v>
      </c>
      <c r="R67" s="206">
        <v>17.55</v>
      </c>
      <c r="S67" s="206">
        <v>10.95</v>
      </c>
      <c r="T67" s="206">
        <v>0</v>
      </c>
      <c r="U67" s="206">
        <v>49.55</v>
      </c>
      <c r="V67" s="206">
        <v>7.63</v>
      </c>
      <c r="W67" s="206">
        <v>17.100000000000001</v>
      </c>
      <c r="X67" s="206">
        <v>35.619999999999997</v>
      </c>
      <c r="Y67" s="206">
        <v>0</v>
      </c>
      <c r="Z67" s="206">
        <v>112.87</v>
      </c>
      <c r="AA67" s="206">
        <v>37.93</v>
      </c>
      <c r="AB67" s="206">
        <v>0</v>
      </c>
      <c r="AC67" s="206">
        <v>14.64</v>
      </c>
      <c r="AD67" s="206">
        <v>0</v>
      </c>
      <c r="AE67" s="206">
        <v>0</v>
      </c>
      <c r="AF67" s="206">
        <v>0</v>
      </c>
      <c r="AG67" s="206">
        <v>91.94</v>
      </c>
      <c r="AH67" s="206">
        <v>0</v>
      </c>
      <c r="AI67" s="206">
        <v>0</v>
      </c>
      <c r="AJ67" s="206">
        <v>0</v>
      </c>
      <c r="AK67" s="206">
        <v>109.62</v>
      </c>
      <c r="AL67" s="206">
        <v>0</v>
      </c>
      <c r="AM67" s="206">
        <v>0</v>
      </c>
      <c r="AN67" s="206">
        <v>0</v>
      </c>
      <c r="AO67" s="206">
        <v>100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489.42</v>
      </c>
      <c r="L68" s="206">
        <v>8.6300000000000008</v>
      </c>
      <c r="M68" s="206">
        <v>60.1</v>
      </c>
      <c r="N68" s="206">
        <v>49.06</v>
      </c>
      <c r="O68" s="206">
        <v>69.23</v>
      </c>
      <c r="P68" s="206">
        <v>23.27</v>
      </c>
      <c r="Q68" s="206">
        <v>9.07</v>
      </c>
      <c r="R68" s="206">
        <v>17.55</v>
      </c>
      <c r="S68" s="206">
        <v>10.95</v>
      </c>
      <c r="T68" s="206">
        <v>0</v>
      </c>
      <c r="U68" s="206">
        <v>49.55</v>
      </c>
      <c r="V68" s="206">
        <v>7.63</v>
      </c>
      <c r="W68" s="206">
        <v>17.100000000000001</v>
      </c>
      <c r="X68" s="206">
        <v>39.950000000000003</v>
      </c>
      <c r="Y68" s="206">
        <v>0</v>
      </c>
      <c r="Z68" s="206">
        <v>112.87</v>
      </c>
      <c r="AA68" s="206">
        <v>37.93</v>
      </c>
      <c r="AB68" s="206">
        <v>0</v>
      </c>
      <c r="AC68" s="206">
        <v>14.64</v>
      </c>
      <c r="AD68" s="206">
        <v>0</v>
      </c>
      <c r="AE68" s="206">
        <v>0</v>
      </c>
      <c r="AF68" s="206">
        <v>0</v>
      </c>
      <c r="AG68" s="206">
        <v>91.94</v>
      </c>
      <c r="AH68" s="206">
        <v>0</v>
      </c>
      <c r="AI68" s="206">
        <v>0</v>
      </c>
      <c r="AJ68" s="206">
        <v>0</v>
      </c>
      <c r="AK68" s="206">
        <v>109.62</v>
      </c>
      <c r="AL68" s="206">
        <v>0</v>
      </c>
      <c r="AM68" s="206">
        <v>0</v>
      </c>
      <c r="AN68" s="206">
        <v>0</v>
      </c>
      <c r="AO68" s="206">
        <v>100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489.42</v>
      </c>
      <c r="L69" s="206">
        <v>8.6300000000000008</v>
      </c>
      <c r="M69" s="206">
        <v>60.1</v>
      </c>
      <c r="N69" s="206">
        <v>49.06</v>
      </c>
      <c r="O69" s="206">
        <v>69.23</v>
      </c>
      <c r="P69" s="206">
        <v>23.27</v>
      </c>
      <c r="Q69" s="206">
        <v>9.07</v>
      </c>
      <c r="R69" s="206">
        <v>17.55</v>
      </c>
      <c r="S69" s="206">
        <v>10.95</v>
      </c>
      <c r="T69" s="206">
        <v>0</v>
      </c>
      <c r="U69" s="206">
        <v>49.55</v>
      </c>
      <c r="V69" s="206">
        <v>7.63</v>
      </c>
      <c r="W69" s="206">
        <v>17.100000000000001</v>
      </c>
      <c r="X69" s="206">
        <v>41.35</v>
      </c>
      <c r="Y69" s="206">
        <v>0</v>
      </c>
      <c r="Z69" s="206">
        <v>112.87</v>
      </c>
      <c r="AA69" s="206">
        <v>37.93</v>
      </c>
      <c r="AB69" s="206">
        <v>0</v>
      </c>
      <c r="AC69" s="206">
        <v>14.64</v>
      </c>
      <c r="AD69" s="206">
        <v>0</v>
      </c>
      <c r="AE69" s="206">
        <v>0</v>
      </c>
      <c r="AF69" s="206">
        <v>0</v>
      </c>
      <c r="AG69" s="206">
        <v>91.94</v>
      </c>
      <c r="AH69" s="206">
        <v>0</v>
      </c>
      <c r="AI69" s="206">
        <v>0</v>
      </c>
      <c r="AJ69" s="206">
        <v>0</v>
      </c>
      <c r="AK69" s="206">
        <v>109.62</v>
      </c>
      <c r="AL69" s="206">
        <v>0</v>
      </c>
      <c r="AM69" s="206">
        <v>0</v>
      </c>
      <c r="AN69" s="206">
        <v>0</v>
      </c>
      <c r="AO69" s="206">
        <v>100</v>
      </c>
      <c r="AP69" s="206">
        <v>0</v>
      </c>
      <c r="AQ69" s="206">
        <v>40.58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489.42</v>
      </c>
      <c r="L70" s="206">
        <v>8.6300000000000008</v>
      </c>
      <c r="M70" s="206">
        <v>60.1</v>
      </c>
      <c r="N70" s="206">
        <v>49.06</v>
      </c>
      <c r="O70" s="206">
        <v>69.23</v>
      </c>
      <c r="P70" s="206">
        <v>23.27</v>
      </c>
      <c r="Q70" s="206">
        <v>9.07</v>
      </c>
      <c r="R70" s="206">
        <v>17.55</v>
      </c>
      <c r="S70" s="206">
        <v>10.95</v>
      </c>
      <c r="T70" s="206">
        <v>0</v>
      </c>
      <c r="U70" s="206">
        <v>49.55</v>
      </c>
      <c r="V70" s="206">
        <v>7.63</v>
      </c>
      <c r="W70" s="206">
        <v>17.100000000000001</v>
      </c>
      <c r="X70" s="206">
        <v>41.35</v>
      </c>
      <c r="Y70" s="206">
        <v>0</v>
      </c>
      <c r="Z70" s="206">
        <v>112.87</v>
      </c>
      <c r="AA70" s="206">
        <v>37.93</v>
      </c>
      <c r="AB70" s="206">
        <v>0</v>
      </c>
      <c r="AC70" s="206">
        <v>14.64</v>
      </c>
      <c r="AD70" s="206">
        <v>0</v>
      </c>
      <c r="AE70" s="206">
        <v>0</v>
      </c>
      <c r="AF70" s="206">
        <v>0</v>
      </c>
      <c r="AG70" s="206">
        <v>91.94</v>
      </c>
      <c r="AH70" s="206">
        <v>0</v>
      </c>
      <c r="AI70" s="206">
        <v>0</v>
      </c>
      <c r="AJ70" s="206">
        <v>0</v>
      </c>
      <c r="AK70" s="206">
        <v>109.62</v>
      </c>
      <c r="AL70" s="206">
        <v>0</v>
      </c>
      <c r="AM70" s="206">
        <v>0</v>
      </c>
      <c r="AN70" s="206">
        <v>0</v>
      </c>
      <c r="AO70" s="206">
        <v>100</v>
      </c>
      <c r="AP70" s="206">
        <v>0</v>
      </c>
      <c r="AQ70" s="206">
        <v>18.5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489.42</v>
      </c>
      <c r="L71" s="206">
        <v>8.6300000000000008</v>
      </c>
      <c r="M71" s="206">
        <v>60.1</v>
      </c>
      <c r="N71" s="206">
        <v>49.06</v>
      </c>
      <c r="O71" s="206">
        <v>69.23</v>
      </c>
      <c r="P71" s="206">
        <v>23.27</v>
      </c>
      <c r="Q71" s="206">
        <v>9.07</v>
      </c>
      <c r="R71" s="206">
        <v>17.55</v>
      </c>
      <c r="S71" s="206">
        <v>10.95</v>
      </c>
      <c r="T71" s="206">
        <v>0</v>
      </c>
      <c r="U71" s="206">
        <v>49.55</v>
      </c>
      <c r="V71" s="206">
        <v>7.63</v>
      </c>
      <c r="W71" s="206">
        <v>16.71</v>
      </c>
      <c r="X71" s="206">
        <v>41.35</v>
      </c>
      <c r="Y71" s="206">
        <v>0</v>
      </c>
      <c r="Z71" s="206">
        <v>112.87</v>
      </c>
      <c r="AA71" s="206">
        <v>37.93</v>
      </c>
      <c r="AB71" s="206">
        <v>0</v>
      </c>
      <c r="AC71" s="206">
        <v>14.64</v>
      </c>
      <c r="AD71" s="206">
        <v>0</v>
      </c>
      <c r="AE71" s="206">
        <v>0</v>
      </c>
      <c r="AF71" s="206">
        <v>0</v>
      </c>
      <c r="AG71" s="206">
        <v>91.94</v>
      </c>
      <c r="AH71" s="206">
        <v>0</v>
      </c>
      <c r="AI71" s="206">
        <v>0</v>
      </c>
      <c r="AJ71" s="206">
        <v>0</v>
      </c>
      <c r="AK71" s="206">
        <v>109.62</v>
      </c>
      <c r="AL71" s="206">
        <v>0</v>
      </c>
      <c r="AM71" s="206">
        <v>0</v>
      </c>
      <c r="AN71" s="206">
        <v>0</v>
      </c>
      <c r="AO71" s="206">
        <v>100</v>
      </c>
      <c r="AP71" s="206">
        <v>0</v>
      </c>
      <c r="AQ71" s="206">
        <v>8.83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489.42</v>
      </c>
      <c r="L72" s="206">
        <v>8.6300000000000008</v>
      </c>
      <c r="M72" s="206">
        <v>60.1</v>
      </c>
      <c r="N72" s="206">
        <v>49.06</v>
      </c>
      <c r="O72" s="206">
        <v>69.23</v>
      </c>
      <c r="P72" s="206">
        <v>23.27</v>
      </c>
      <c r="Q72" s="206">
        <v>9.07</v>
      </c>
      <c r="R72" s="206">
        <v>17.55</v>
      </c>
      <c r="S72" s="206">
        <v>10.95</v>
      </c>
      <c r="T72" s="206">
        <v>0</v>
      </c>
      <c r="U72" s="206">
        <v>49.55</v>
      </c>
      <c r="V72" s="206">
        <v>7.63</v>
      </c>
      <c r="W72" s="206">
        <v>16.71</v>
      </c>
      <c r="X72" s="206">
        <v>41.35</v>
      </c>
      <c r="Y72" s="206">
        <v>0</v>
      </c>
      <c r="Z72" s="206">
        <v>112.87</v>
      </c>
      <c r="AA72" s="206">
        <v>37.93</v>
      </c>
      <c r="AB72" s="206">
        <v>0</v>
      </c>
      <c r="AC72" s="206">
        <v>14.64</v>
      </c>
      <c r="AD72" s="206">
        <v>0</v>
      </c>
      <c r="AE72" s="206">
        <v>0</v>
      </c>
      <c r="AF72" s="206">
        <v>0</v>
      </c>
      <c r="AG72" s="206">
        <v>91.94</v>
      </c>
      <c r="AH72" s="206">
        <v>0</v>
      </c>
      <c r="AI72" s="206">
        <v>0</v>
      </c>
      <c r="AJ72" s="206">
        <v>0</v>
      </c>
      <c r="AK72" s="206">
        <v>109.62</v>
      </c>
      <c r="AL72" s="206">
        <v>0</v>
      </c>
      <c r="AM72" s="206">
        <v>0</v>
      </c>
      <c r="AN72" s="206">
        <v>0</v>
      </c>
      <c r="AO72" s="206">
        <v>100</v>
      </c>
      <c r="AP72" s="206">
        <v>0</v>
      </c>
      <c r="AQ72" s="206">
        <v>3.5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489.42</v>
      </c>
      <c r="L73" s="206">
        <v>8.6300000000000008</v>
      </c>
      <c r="M73" s="206">
        <v>60.1</v>
      </c>
      <c r="N73" s="206">
        <v>49.06</v>
      </c>
      <c r="O73" s="206">
        <v>69.23</v>
      </c>
      <c r="P73" s="206">
        <v>23.27</v>
      </c>
      <c r="Q73" s="206">
        <v>9.07</v>
      </c>
      <c r="R73" s="206">
        <v>17.55</v>
      </c>
      <c r="S73" s="206">
        <v>10.95</v>
      </c>
      <c r="T73" s="206">
        <v>0</v>
      </c>
      <c r="U73" s="206">
        <v>49.55</v>
      </c>
      <c r="V73" s="206">
        <v>7.63</v>
      </c>
      <c r="W73" s="206">
        <v>16.71</v>
      </c>
      <c r="X73" s="206">
        <v>41.35</v>
      </c>
      <c r="Y73" s="206">
        <v>0</v>
      </c>
      <c r="Z73" s="206">
        <v>112.87</v>
      </c>
      <c r="AA73" s="206">
        <v>37.93</v>
      </c>
      <c r="AB73" s="206">
        <v>0</v>
      </c>
      <c r="AC73" s="206">
        <v>14.64</v>
      </c>
      <c r="AD73" s="206">
        <v>0</v>
      </c>
      <c r="AE73" s="206">
        <v>0</v>
      </c>
      <c r="AF73" s="206">
        <v>0</v>
      </c>
      <c r="AG73" s="206">
        <v>91.94</v>
      </c>
      <c r="AH73" s="206">
        <v>0</v>
      </c>
      <c r="AI73" s="206">
        <v>0</v>
      </c>
      <c r="AJ73" s="206">
        <v>0</v>
      </c>
      <c r="AK73" s="206">
        <v>109.62</v>
      </c>
      <c r="AL73" s="206">
        <v>0</v>
      </c>
      <c r="AM73" s="206">
        <v>0</v>
      </c>
      <c r="AN73" s="206">
        <v>0</v>
      </c>
      <c r="AO73" s="206">
        <v>100</v>
      </c>
      <c r="AP73" s="206">
        <v>0</v>
      </c>
      <c r="AQ73" s="206">
        <v>0.47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489.42</v>
      </c>
      <c r="L74" s="206">
        <v>8.6300000000000008</v>
      </c>
      <c r="M74" s="206">
        <v>60.1</v>
      </c>
      <c r="N74" s="206">
        <v>49.06</v>
      </c>
      <c r="O74" s="206">
        <v>69.23</v>
      </c>
      <c r="P74" s="206">
        <v>23.27</v>
      </c>
      <c r="Q74" s="206">
        <v>9.07</v>
      </c>
      <c r="R74" s="206">
        <v>17.55</v>
      </c>
      <c r="S74" s="206">
        <v>10.95</v>
      </c>
      <c r="T74" s="206">
        <v>0</v>
      </c>
      <c r="U74" s="206">
        <v>49.55</v>
      </c>
      <c r="V74" s="206">
        <v>7.63</v>
      </c>
      <c r="W74" s="206">
        <v>16.71</v>
      </c>
      <c r="X74" s="206">
        <v>41.35</v>
      </c>
      <c r="Y74" s="206">
        <v>0</v>
      </c>
      <c r="Z74" s="206">
        <v>112.87</v>
      </c>
      <c r="AA74" s="206">
        <v>37.93</v>
      </c>
      <c r="AB74" s="206">
        <v>0</v>
      </c>
      <c r="AC74" s="206">
        <v>9.58</v>
      </c>
      <c r="AD74" s="206">
        <v>0</v>
      </c>
      <c r="AE74" s="206">
        <v>0</v>
      </c>
      <c r="AF74" s="206">
        <v>0</v>
      </c>
      <c r="AG74" s="206">
        <v>91.94</v>
      </c>
      <c r="AH74" s="206">
        <v>0</v>
      </c>
      <c r="AI74" s="206">
        <v>0</v>
      </c>
      <c r="AJ74" s="206">
        <v>0</v>
      </c>
      <c r="AK74" s="206">
        <v>109.62</v>
      </c>
      <c r="AL74" s="206">
        <v>0</v>
      </c>
      <c r="AM74" s="206">
        <v>0</v>
      </c>
      <c r="AN74" s="206">
        <v>0</v>
      </c>
      <c r="AO74" s="206">
        <v>100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489.42</v>
      </c>
      <c r="L75" s="206">
        <v>8.6300000000000008</v>
      </c>
      <c r="M75" s="206">
        <v>60.1</v>
      </c>
      <c r="N75" s="206">
        <v>49.06</v>
      </c>
      <c r="O75" s="206">
        <v>69.23</v>
      </c>
      <c r="P75" s="206">
        <v>23.27</v>
      </c>
      <c r="Q75" s="206">
        <v>9.07</v>
      </c>
      <c r="R75" s="206">
        <v>17.55</v>
      </c>
      <c r="S75" s="206">
        <v>10.95</v>
      </c>
      <c r="T75" s="206">
        <v>0</v>
      </c>
      <c r="U75" s="206">
        <v>49.55</v>
      </c>
      <c r="V75" s="206">
        <v>7.63</v>
      </c>
      <c r="W75" s="206">
        <v>17.07</v>
      </c>
      <c r="X75" s="206">
        <v>41.35</v>
      </c>
      <c r="Y75" s="206">
        <v>0</v>
      </c>
      <c r="Z75" s="206">
        <v>112.87</v>
      </c>
      <c r="AA75" s="206">
        <v>37.93</v>
      </c>
      <c r="AB75" s="206">
        <v>0</v>
      </c>
      <c r="AC75" s="206">
        <v>9.58</v>
      </c>
      <c r="AD75" s="206">
        <v>0</v>
      </c>
      <c r="AE75" s="206">
        <v>0</v>
      </c>
      <c r="AF75" s="206">
        <v>0</v>
      </c>
      <c r="AG75" s="206">
        <v>91.94</v>
      </c>
      <c r="AH75" s="206">
        <v>0</v>
      </c>
      <c r="AI75" s="206">
        <v>0</v>
      </c>
      <c r="AJ75" s="206">
        <v>0</v>
      </c>
      <c r="AK75" s="206">
        <v>102.22</v>
      </c>
      <c r="AL75" s="206">
        <v>0</v>
      </c>
      <c r="AM75" s="206">
        <v>0</v>
      </c>
      <c r="AN75" s="206">
        <v>0</v>
      </c>
      <c r="AO75" s="206">
        <v>100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489.42</v>
      </c>
      <c r="L76" s="206">
        <v>8.6300000000000008</v>
      </c>
      <c r="M76" s="206">
        <v>60.1</v>
      </c>
      <c r="N76" s="206">
        <v>49.06</v>
      </c>
      <c r="O76" s="206">
        <v>69.23</v>
      </c>
      <c r="P76" s="206">
        <v>23.21</v>
      </c>
      <c r="Q76" s="206">
        <v>9.07</v>
      </c>
      <c r="R76" s="206">
        <v>17.55</v>
      </c>
      <c r="S76" s="206">
        <v>10.95</v>
      </c>
      <c r="T76" s="206">
        <v>0</v>
      </c>
      <c r="U76" s="206">
        <v>49.55</v>
      </c>
      <c r="V76" s="206">
        <v>7.63</v>
      </c>
      <c r="W76" s="206">
        <v>17.100000000000001</v>
      </c>
      <c r="X76" s="206">
        <v>41.35</v>
      </c>
      <c r="Y76" s="206">
        <v>0</v>
      </c>
      <c r="Z76" s="206">
        <v>112.87</v>
      </c>
      <c r="AA76" s="206">
        <v>37.93</v>
      </c>
      <c r="AB76" s="206">
        <v>0</v>
      </c>
      <c r="AC76" s="206">
        <v>9.84</v>
      </c>
      <c r="AD76" s="206">
        <v>0</v>
      </c>
      <c r="AE76" s="206">
        <v>0</v>
      </c>
      <c r="AF76" s="206">
        <v>0</v>
      </c>
      <c r="AG76" s="206">
        <v>91.94</v>
      </c>
      <c r="AH76" s="206">
        <v>0</v>
      </c>
      <c r="AI76" s="206">
        <v>0</v>
      </c>
      <c r="AJ76" s="206">
        <v>0</v>
      </c>
      <c r="AK76" s="206">
        <v>102.22</v>
      </c>
      <c r="AL76" s="206">
        <v>0</v>
      </c>
      <c r="AM76" s="206">
        <v>0</v>
      </c>
      <c r="AN76" s="206">
        <v>0</v>
      </c>
      <c r="AO76" s="206">
        <v>100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489.42</v>
      </c>
      <c r="L77" s="206">
        <v>8.6300000000000008</v>
      </c>
      <c r="M77" s="206">
        <v>60.1</v>
      </c>
      <c r="N77" s="206">
        <v>49.06</v>
      </c>
      <c r="O77" s="206">
        <v>69.23</v>
      </c>
      <c r="P77" s="206">
        <v>22.79</v>
      </c>
      <c r="Q77" s="206">
        <v>9.07</v>
      </c>
      <c r="R77" s="206">
        <v>17.55</v>
      </c>
      <c r="S77" s="206">
        <v>10.95</v>
      </c>
      <c r="T77" s="206">
        <v>0</v>
      </c>
      <c r="U77" s="206">
        <v>49.55</v>
      </c>
      <c r="V77" s="206">
        <v>7.63</v>
      </c>
      <c r="W77" s="206">
        <v>17.100000000000001</v>
      </c>
      <c r="X77" s="206">
        <v>41.35</v>
      </c>
      <c r="Y77" s="206">
        <v>0</v>
      </c>
      <c r="Z77" s="206">
        <v>112.87</v>
      </c>
      <c r="AA77" s="206">
        <v>37.93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91.94</v>
      </c>
      <c r="AH77" s="206">
        <v>0</v>
      </c>
      <c r="AI77" s="206">
        <v>0</v>
      </c>
      <c r="AJ77" s="206">
        <v>0</v>
      </c>
      <c r="AK77" s="206">
        <v>102.22</v>
      </c>
      <c r="AL77" s="206">
        <v>0</v>
      </c>
      <c r="AM77" s="206">
        <v>0</v>
      </c>
      <c r="AN77" s="206">
        <v>0</v>
      </c>
      <c r="AO77" s="206">
        <v>100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489.42</v>
      </c>
      <c r="L78" s="206">
        <v>8.6300000000000008</v>
      </c>
      <c r="M78" s="206">
        <v>60.1</v>
      </c>
      <c r="N78" s="206">
        <v>49.06</v>
      </c>
      <c r="O78" s="206">
        <v>69.23</v>
      </c>
      <c r="P78" s="206">
        <v>22.79</v>
      </c>
      <c r="Q78" s="206">
        <v>9.07</v>
      </c>
      <c r="R78" s="206">
        <v>17.55</v>
      </c>
      <c r="S78" s="206">
        <v>10.95</v>
      </c>
      <c r="T78" s="206">
        <v>0</v>
      </c>
      <c r="U78" s="206">
        <v>49.55</v>
      </c>
      <c r="V78" s="206">
        <v>7.63</v>
      </c>
      <c r="W78" s="206">
        <v>17.100000000000001</v>
      </c>
      <c r="X78" s="206">
        <v>41.35</v>
      </c>
      <c r="Y78" s="206">
        <v>0</v>
      </c>
      <c r="Z78" s="206">
        <v>112.87</v>
      </c>
      <c r="AA78" s="206">
        <v>37.93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91.94</v>
      </c>
      <c r="AH78" s="206">
        <v>0</v>
      </c>
      <c r="AI78" s="206">
        <v>0</v>
      </c>
      <c r="AJ78" s="206">
        <v>0</v>
      </c>
      <c r="AK78" s="206">
        <v>102.22</v>
      </c>
      <c r="AL78" s="206">
        <v>0</v>
      </c>
      <c r="AM78" s="206">
        <v>0</v>
      </c>
      <c r="AN78" s="206">
        <v>0</v>
      </c>
      <c r="AO78" s="206">
        <v>100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489.42</v>
      </c>
      <c r="L79" s="206">
        <v>8.6300000000000008</v>
      </c>
      <c r="M79" s="206">
        <v>60.1</v>
      </c>
      <c r="N79" s="206">
        <v>49.06</v>
      </c>
      <c r="O79" s="206">
        <v>69.23</v>
      </c>
      <c r="P79" s="206">
        <v>22.79</v>
      </c>
      <c r="Q79" s="206">
        <v>9.07</v>
      </c>
      <c r="R79" s="206">
        <v>17.55</v>
      </c>
      <c r="S79" s="206">
        <v>10.95</v>
      </c>
      <c r="T79" s="206">
        <v>0</v>
      </c>
      <c r="U79" s="206">
        <v>49.55</v>
      </c>
      <c r="V79" s="206">
        <v>7.63</v>
      </c>
      <c r="W79" s="206">
        <v>17.100000000000001</v>
      </c>
      <c r="X79" s="206">
        <v>41.35</v>
      </c>
      <c r="Y79" s="206">
        <v>0</v>
      </c>
      <c r="Z79" s="206">
        <v>112.87</v>
      </c>
      <c r="AA79" s="206">
        <v>37.93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91.94</v>
      </c>
      <c r="AH79" s="206">
        <v>0</v>
      </c>
      <c r="AI79" s="206">
        <v>0</v>
      </c>
      <c r="AJ79" s="206">
        <v>0</v>
      </c>
      <c r="AK79" s="206">
        <v>102.22</v>
      </c>
      <c r="AL79" s="206">
        <v>0</v>
      </c>
      <c r="AM79" s="206">
        <v>0</v>
      </c>
      <c r="AN79" s="206">
        <v>0</v>
      </c>
      <c r="AO79" s="206">
        <v>100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489.42</v>
      </c>
      <c r="L80" s="206">
        <v>8.6300000000000008</v>
      </c>
      <c r="M80" s="206">
        <v>60.1</v>
      </c>
      <c r="N80" s="206">
        <v>49.06</v>
      </c>
      <c r="O80" s="206">
        <v>69.23</v>
      </c>
      <c r="P80" s="206">
        <v>22.79</v>
      </c>
      <c r="Q80" s="206">
        <v>9.07</v>
      </c>
      <c r="R80" s="206">
        <v>17.55</v>
      </c>
      <c r="S80" s="206">
        <v>10.95</v>
      </c>
      <c r="T80" s="206">
        <v>0</v>
      </c>
      <c r="U80" s="206">
        <v>49.55</v>
      </c>
      <c r="V80" s="206">
        <v>7.63</v>
      </c>
      <c r="W80" s="206">
        <v>17.100000000000001</v>
      </c>
      <c r="X80" s="206">
        <v>41.35</v>
      </c>
      <c r="Y80" s="206">
        <v>0</v>
      </c>
      <c r="Z80" s="206">
        <v>112.87</v>
      </c>
      <c r="AA80" s="206">
        <v>37.93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42</v>
      </c>
      <c r="AH80" s="206">
        <v>0</v>
      </c>
      <c r="AI80" s="206">
        <v>0</v>
      </c>
      <c r="AJ80" s="206">
        <v>0</v>
      </c>
      <c r="AK80" s="206">
        <v>102.22</v>
      </c>
      <c r="AL80" s="206">
        <v>0</v>
      </c>
      <c r="AM80" s="206">
        <v>0</v>
      </c>
      <c r="AN80" s="206">
        <v>0</v>
      </c>
      <c r="AO80" s="206">
        <v>100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382.96</v>
      </c>
      <c r="L81" s="206">
        <v>2.87</v>
      </c>
      <c r="M81" s="206">
        <v>60.1</v>
      </c>
      <c r="N81" s="206">
        <v>49.06</v>
      </c>
      <c r="O81" s="206">
        <v>69.23</v>
      </c>
      <c r="P81" s="206">
        <v>22.03</v>
      </c>
      <c r="Q81" s="206">
        <v>9.07</v>
      </c>
      <c r="R81" s="206">
        <v>17.55</v>
      </c>
      <c r="S81" s="206">
        <v>10.95</v>
      </c>
      <c r="T81" s="206">
        <v>0</v>
      </c>
      <c r="U81" s="206">
        <v>49.55</v>
      </c>
      <c r="V81" s="206">
        <v>7.63</v>
      </c>
      <c r="W81" s="206">
        <v>17.100000000000001</v>
      </c>
      <c r="X81" s="206">
        <v>41.35</v>
      </c>
      <c r="Y81" s="206">
        <v>0</v>
      </c>
      <c r="Z81" s="206">
        <v>112.87</v>
      </c>
      <c r="AA81" s="206">
        <v>37.93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45.83</v>
      </c>
      <c r="AH81" s="206">
        <v>0</v>
      </c>
      <c r="AI81" s="206">
        <v>0</v>
      </c>
      <c r="AJ81" s="206">
        <v>0</v>
      </c>
      <c r="AK81" s="206">
        <v>102.22</v>
      </c>
      <c r="AL81" s="206">
        <v>0</v>
      </c>
      <c r="AM81" s="206">
        <v>0</v>
      </c>
      <c r="AN81" s="206">
        <v>0</v>
      </c>
      <c r="AO81" s="206">
        <v>100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287.22000000000003</v>
      </c>
      <c r="L82" s="206">
        <v>2.87</v>
      </c>
      <c r="M82" s="206">
        <v>60.1</v>
      </c>
      <c r="N82" s="206">
        <v>49.06</v>
      </c>
      <c r="O82" s="206">
        <v>69.23</v>
      </c>
      <c r="P82" s="206">
        <v>22.03</v>
      </c>
      <c r="Q82" s="206">
        <v>9.07</v>
      </c>
      <c r="R82" s="206">
        <v>17.55</v>
      </c>
      <c r="S82" s="206">
        <v>10.95</v>
      </c>
      <c r="T82" s="206">
        <v>0</v>
      </c>
      <c r="U82" s="206">
        <v>49.55</v>
      </c>
      <c r="V82" s="206">
        <v>7.63</v>
      </c>
      <c r="W82" s="206">
        <v>17.100000000000001</v>
      </c>
      <c r="X82" s="206">
        <v>41.35</v>
      </c>
      <c r="Y82" s="206">
        <v>0</v>
      </c>
      <c r="Z82" s="206">
        <v>112.87</v>
      </c>
      <c r="AA82" s="206">
        <v>37.93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46.68</v>
      </c>
      <c r="AH82" s="206">
        <v>0</v>
      </c>
      <c r="AI82" s="206">
        <v>0</v>
      </c>
      <c r="AJ82" s="206">
        <v>0</v>
      </c>
      <c r="AK82" s="206">
        <v>102.22</v>
      </c>
      <c r="AL82" s="206">
        <v>0</v>
      </c>
      <c r="AM82" s="206">
        <v>0</v>
      </c>
      <c r="AN82" s="206">
        <v>0</v>
      </c>
      <c r="AO82" s="206">
        <v>100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287.22000000000003</v>
      </c>
      <c r="L83" s="206">
        <v>2.87</v>
      </c>
      <c r="M83" s="206">
        <v>60.1</v>
      </c>
      <c r="N83" s="206">
        <v>49.06</v>
      </c>
      <c r="O83" s="206">
        <v>69.23</v>
      </c>
      <c r="P83" s="206">
        <v>22.03</v>
      </c>
      <c r="Q83" s="206">
        <v>9.07</v>
      </c>
      <c r="R83" s="206">
        <v>17.55</v>
      </c>
      <c r="S83" s="206">
        <v>10.95</v>
      </c>
      <c r="T83" s="206">
        <v>0</v>
      </c>
      <c r="U83" s="206">
        <v>49.55</v>
      </c>
      <c r="V83" s="206">
        <v>7.63</v>
      </c>
      <c r="W83" s="206">
        <v>17.100000000000001</v>
      </c>
      <c r="X83" s="206">
        <v>41.35</v>
      </c>
      <c r="Y83" s="206">
        <v>0</v>
      </c>
      <c r="Z83" s="206">
        <v>112.87</v>
      </c>
      <c r="AA83" s="206">
        <v>37.93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46.68</v>
      </c>
      <c r="AH83" s="206">
        <v>0</v>
      </c>
      <c r="AI83" s="206">
        <v>0</v>
      </c>
      <c r="AJ83" s="206">
        <v>0</v>
      </c>
      <c r="AK83" s="206">
        <v>109.62</v>
      </c>
      <c r="AL83" s="206">
        <v>0</v>
      </c>
      <c r="AM83" s="206">
        <v>0</v>
      </c>
      <c r="AN83" s="206">
        <v>0</v>
      </c>
      <c r="AO83" s="206">
        <v>72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287.22000000000003</v>
      </c>
      <c r="L84" s="206">
        <v>2.87</v>
      </c>
      <c r="M84" s="206">
        <v>60.1</v>
      </c>
      <c r="N84" s="206">
        <v>49.06</v>
      </c>
      <c r="O84" s="206">
        <v>69.23</v>
      </c>
      <c r="P84" s="206">
        <v>22.03</v>
      </c>
      <c r="Q84" s="206">
        <v>9.07</v>
      </c>
      <c r="R84" s="206">
        <v>17.55</v>
      </c>
      <c r="S84" s="206">
        <v>10.95</v>
      </c>
      <c r="T84" s="206">
        <v>0</v>
      </c>
      <c r="U84" s="206">
        <v>49.55</v>
      </c>
      <c r="V84" s="206">
        <v>7.63</v>
      </c>
      <c r="W84" s="206">
        <v>17.100000000000001</v>
      </c>
      <c r="X84" s="206">
        <v>41.35</v>
      </c>
      <c r="Y84" s="206">
        <v>0</v>
      </c>
      <c r="Z84" s="206">
        <v>112.87</v>
      </c>
      <c r="AA84" s="206">
        <v>37.93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46.68</v>
      </c>
      <c r="AH84" s="206">
        <v>0</v>
      </c>
      <c r="AI84" s="206">
        <v>0</v>
      </c>
      <c r="AJ84" s="206">
        <v>0</v>
      </c>
      <c r="AK84" s="206">
        <v>109.62</v>
      </c>
      <c r="AL84" s="206">
        <v>0</v>
      </c>
      <c r="AM84" s="206">
        <v>0</v>
      </c>
      <c r="AN84" s="206">
        <v>0</v>
      </c>
      <c r="AO84" s="206">
        <v>24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382.96</v>
      </c>
      <c r="L85" s="206">
        <v>9.0399999999999991</v>
      </c>
      <c r="M85" s="206">
        <v>60.1</v>
      </c>
      <c r="N85" s="206">
        <v>49.06</v>
      </c>
      <c r="O85" s="206">
        <v>69.23</v>
      </c>
      <c r="P85" s="206">
        <v>22.03</v>
      </c>
      <c r="Q85" s="206">
        <v>9.07</v>
      </c>
      <c r="R85" s="206">
        <v>17.55</v>
      </c>
      <c r="S85" s="206">
        <v>10.95</v>
      </c>
      <c r="T85" s="206">
        <v>0</v>
      </c>
      <c r="U85" s="206">
        <v>49.55</v>
      </c>
      <c r="V85" s="206">
        <v>7.63</v>
      </c>
      <c r="W85" s="206">
        <v>17.100000000000001</v>
      </c>
      <c r="X85" s="206">
        <v>41.35</v>
      </c>
      <c r="Y85" s="206">
        <v>0</v>
      </c>
      <c r="Z85" s="206">
        <v>112.87</v>
      </c>
      <c r="AA85" s="206">
        <v>37.93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45.83</v>
      </c>
      <c r="AH85" s="206">
        <v>0</v>
      </c>
      <c r="AI85" s="206">
        <v>0</v>
      </c>
      <c r="AJ85" s="206">
        <v>0</v>
      </c>
      <c r="AK85" s="206">
        <v>109.62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410.21</v>
      </c>
      <c r="L86" s="206">
        <v>9.0399999999999991</v>
      </c>
      <c r="M86" s="206">
        <v>60.1</v>
      </c>
      <c r="N86" s="206">
        <v>49.06</v>
      </c>
      <c r="O86" s="206">
        <v>69.23</v>
      </c>
      <c r="P86" s="206">
        <v>22.03</v>
      </c>
      <c r="Q86" s="206">
        <v>9.07</v>
      </c>
      <c r="R86" s="206">
        <v>17.55</v>
      </c>
      <c r="S86" s="206">
        <v>10.95</v>
      </c>
      <c r="T86" s="206">
        <v>0</v>
      </c>
      <c r="U86" s="206">
        <v>49.55</v>
      </c>
      <c r="V86" s="206">
        <v>7.63</v>
      </c>
      <c r="W86" s="206">
        <v>17.100000000000001</v>
      </c>
      <c r="X86" s="206">
        <v>41.35</v>
      </c>
      <c r="Y86" s="206">
        <v>0</v>
      </c>
      <c r="Z86" s="206">
        <v>112.87</v>
      </c>
      <c r="AA86" s="206">
        <v>37.93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45.83</v>
      </c>
      <c r="AH86" s="206">
        <v>0</v>
      </c>
      <c r="AI86" s="206">
        <v>0</v>
      </c>
      <c r="AJ86" s="206">
        <v>0</v>
      </c>
      <c r="AK86" s="206">
        <v>109.62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462.41</v>
      </c>
      <c r="L87" s="206">
        <v>9.0399999999999991</v>
      </c>
      <c r="M87" s="206">
        <v>60.1</v>
      </c>
      <c r="N87" s="206">
        <v>49.06</v>
      </c>
      <c r="O87" s="206">
        <v>69.23</v>
      </c>
      <c r="P87" s="206">
        <v>22.02</v>
      </c>
      <c r="Q87" s="206">
        <v>9.07</v>
      </c>
      <c r="R87" s="206">
        <v>17.55</v>
      </c>
      <c r="S87" s="206">
        <v>10.95</v>
      </c>
      <c r="T87" s="206">
        <v>0</v>
      </c>
      <c r="U87" s="206">
        <v>49.55</v>
      </c>
      <c r="V87" s="206">
        <v>7.63</v>
      </c>
      <c r="W87" s="206">
        <v>17.100000000000001</v>
      </c>
      <c r="X87" s="206">
        <v>41.35</v>
      </c>
      <c r="Y87" s="206">
        <v>0</v>
      </c>
      <c r="Z87" s="206">
        <v>112.87</v>
      </c>
      <c r="AA87" s="206">
        <v>37.93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45.83</v>
      </c>
      <c r="AH87" s="206">
        <v>0</v>
      </c>
      <c r="AI87" s="206">
        <v>0</v>
      </c>
      <c r="AJ87" s="206">
        <v>0</v>
      </c>
      <c r="AK87" s="206">
        <v>109.62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489.42</v>
      </c>
      <c r="L88" s="206">
        <v>9.0399999999999991</v>
      </c>
      <c r="M88" s="206">
        <v>60.1</v>
      </c>
      <c r="N88" s="206">
        <v>49.06</v>
      </c>
      <c r="O88" s="206">
        <v>69.23</v>
      </c>
      <c r="P88" s="206">
        <v>22.02</v>
      </c>
      <c r="Q88" s="206">
        <v>9.07</v>
      </c>
      <c r="R88" s="206">
        <v>17.55</v>
      </c>
      <c r="S88" s="206">
        <v>10.95</v>
      </c>
      <c r="T88" s="206">
        <v>0</v>
      </c>
      <c r="U88" s="206">
        <v>49.55</v>
      </c>
      <c r="V88" s="206">
        <v>7.63</v>
      </c>
      <c r="W88" s="206">
        <v>17.100000000000001</v>
      </c>
      <c r="X88" s="206">
        <v>41.35</v>
      </c>
      <c r="Y88" s="206">
        <v>0</v>
      </c>
      <c r="Z88" s="206">
        <v>112.87</v>
      </c>
      <c r="AA88" s="206">
        <v>37.93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45.83</v>
      </c>
      <c r="AH88" s="206">
        <v>0</v>
      </c>
      <c r="AI88" s="206">
        <v>0</v>
      </c>
      <c r="AJ88" s="206">
        <v>0</v>
      </c>
      <c r="AK88" s="206">
        <v>109.62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489.42</v>
      </c>
      <c r="L89" s="206">
        <v>9.0399999999999991</v>
      </c>
      <c r="M89" s="206">
        <v>60.1</v>
      </c>
      <c r="N89" s="206">
        <v>49.06</v>
      </c>
      <c r="O89" s="206">
        <v>69.23</v>
      </c>
      <c r="P89" s="206">
        <v>22.02</v>
      </c>
      <c r="Q89" s="206">
        <v>9.07</v>
      </c>
      <c r="R89" s="206">
        <v>17.55</v>
      </c>
      <c r="S89" s="206">
        <v>10.95</v>
      </c>
      <c r="T89" s="206">
        <v>0</v>
      </c>
      <c r="U89" s="206">
        <v>49.55</v>
      </c>
      <c r="V89" s="206">
        <v>7.63</v>
      </c>
      <c r="W89" s="206">
        <v>17.100000000000001</v>
      </c>
      <c r="X89" s="206">
        <v>41.35</v>
      </c>
      <c r="Y89" s="206">
        <v>0</v>
      </c>
      <c r="Z89" s="206">
        <v>112.87</v>
      </c>
      <c r="AA89" s="206">
        <v>37.93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45.83</v>
      </c>
      <c r="AH89" s="206">
        <v>0</v>
      </c>
      <c r="AI89" s="206">
        <v>0</v>
      </c>
      <c r="AJ89" s="206">
        <v>0</v>
      </c>
      <c r="AK89" s="206">
        <v>109.62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489.42</v>
      </c>
      <c r="L90" s="206">
        <v>9.0399999999999991</v>
      </c>
      <c r="M90" s="206">
        <v>60.1</v>
      </c>
      <c r="N90" s="206">
        <v>49.06</v>
      </c>
      <c r="O90" s="206">
        <v>69.23</v>
      </c>
      <c r="P90" s="206">
        <v>22.02</v>
      </c>
      <c r="Q90" s="206">
        <v>9.07</v>
      </c>
      <c r="R90" s="206">
        <v>17.55</v>
      </c>
      <c r="S90" s="206">
        <v>10.95</v>
      </c>
      <c r="T90" s="206">
        <v>0</v>
      </c>
      <c r="U90" s="206">
        <v>49.55</v>
      </c>
      <c r="V90" s="206">
        <v>7.63</v>
      </c>
      <c r="W90" s="206">
        <v>17.100000000000001</v>
      </c>
      <c r="X90" s="206">
        <v>41.35</v>
      </c>
      <c r="Y90" s="206">
        <v>0</v>
      </c>
      <c r="Z90" s="206">
        <v>112.87</v>
      </c>
      <c r="AA90" s="206">
        <v>37.93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41.02</v>
      </c>
      <c r="AH90" s="206">
        <v>0</v>
      </c>
      <c r="AI90" s="206">
        <v>0</v>
      </c>
      <c r="AJ90" s="206">
        <v>0</v>
      </c>
      <c r="AK90" s="206">
        <v>109.62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489.42</v>
      </c>
      <c r="L91" s="206">
        <v>9.0399999999999991</v>
      </c>
      <c r="M91" s="206">
        <v>60.1</v>
      </c>
      <c r="N91" s="206">
        <v>49.06</v>
      </c>
      <c r="O91" s="206">
        <v>69.23</v>
      </c>
      <c r="P91" s="206">
        <v>22.02</v>
      </c>
      <c r="Q91" s="206">
        <v>9.07</v>
      </c>
      <c r="R91" s="206">
        <v>17.55</v>
      </c>
      <c r="S91" s="206">
        <v>10.95</v>
      </c>
      <c r="T91" s="206">
        <v>0</v>
      </c>
      <c r="U91" s="206">
        <v>49.55</v>
      </c>
      <c r="V91" s="206">
        <v>7.63</v>
      </c>
      <c r="W91" s="206">
        <v>17.100000000000001</v>
      </c>
      <c r="X91" s="206">
        <v>41.35</v>
      </c>
      <c r="Y91" s="206">
        <v>0</v>
      </c>
      <c r="Z91" s="206">
        <v>112.87</v>
      </c>
      <c r="AA91" s="206">
        <v>37.93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41.02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489.42</v>
      </c>
      <c r="L92" s="206">
        <v>9.0399999999999991</v>
      </c>
      <c r="M92" s="206">
        <v>60.1</v>
      </c>
      <c r="N92" s="206">
        <v>49.06</v>
      </c>
      <c r="O92" s="206">
        <v>69.23</v>
      </c>
      <c r="P92" s="206">
        <v>22.02</v>
      </c>
      <c r="Q92" s="206">
        <v>9.07</v>
      </c>
      <c r="R92" s="206">
        <v>17.55</v>
      </c>
      <c r="S92" s="206">
        <v>10.95</v>
      </c>
      <c r="T92" s="206">
        <v>0</v>
      </c>
      <c r="U92" s="206">
        <v>49.55</v>
      </c>
      <c r="V92" s="206">
        <v>7.63</v>
      </c>
      <c r="W92" s="206">
        <v>17.100000000000001</v>
      </c>
      <c r="X92" s="206">
        <v>41.35</v>
      </c>
      <c r="Y92" s="206">
        <v>0</v>
      </c>
      <c r="Z92" s="206">
        <v>112.87</v>
      </c>
      <c r="AA92" s="206">
        <v>37.93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41.02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489.42</v>
      </c>
      <c r="L93" s="206">
        <v>9.2100000000000009</v>
      </c>
      <c r="M93" s="206">
        <v>60.1</v>
      </c>
      <c r="N93" s="206">
        <v>49.06</v>
      </c>
      <c r="O93" s="206">
        <v>69.23</v>
      </c>
      <c r="P93" s="206">
        <v>22.02</v>
      </c>
      <c r="Q93" s="206">
        <v>9.07</v>
      </c>
      <c r="R93" s="206">
        <v>17.55</v>
      </c>
      <c r="S93" s="206">
        <v>10.95</v>
      </c>
      <c r="T93" s="206">
        <v>0</v>
      </c>
      <c r="U93" s="206">
        <v>49.55</v>
      </c>
      <c r="V93" s="206">
        <v>7.63</v>
      </c>
      <c r="W93" s="206">
        <v>17.100000000000001</v>
      </c>
      <c r="X93" s="206">
        <v>41.35</v>
      </c>
      <c r="Y93" s="206">
        <v>0</v>
      </c>
      <c r="Z93" s="206">
        <v>112.87</v>
      </c>
      <c r="AA93" s="206">
        <v>37.93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41.02</v>
      </c>
      <c r="AH93" s="206">
        <v>0</v>
      </c>
      <c r="AI93" s="206">
        <v>0</v>
      </c>
      <c r="AJ93" s="206">
        <v>0</v>
      </c>
      <c r="AK93" s="206">
        <v>99.62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489.42</v>
      </c>
      <c r="L94" s="206">
        <v>9.0399999999999991</v>
      </c>
      <c r="M94" s="206">
        <v>60.1</v>
      </c>
      <c r="N94" s="206">
        <v>49.06</v>
      </c>
      <c r="O94" s="206">
        <v>69.23</v>
      </c>
      <c r="P94" s="206">
        <v>22.02</v>
      </c>
      <c r="Q94" s="206">
        <v>9.07</v>
      </c>
      <c r="R94" s="206">
        <v>17.55</v>
      </c>
      <c r="S94" s="206">
        <v>10.95</v>
      </c>
      <c r="T94" s="206">
        <v>0</v>
      </c>
      <c r="U94" s="206">
        <v>49.55</v>
      </c>
      <c r="V94" s="206">
        <v>7.63</v>
      </c>
      <c r="W94" s="206">
        <v>17.100000000000001</v>
      </c>
      <c r="X94" s="206">
        <v>41.35</v>
      </c>
      <c r="Y94" s="206">
        <v>0</v>
      </c>
      <c r="Z94" s="206">
        <v>112.87</v>
      </c>
      <c r="AA94" s="206">
        <v>37.93</v>
      </c>
      <c r="AB94" s="206">
        <v>0</v>
      </c>
      <c r="AC94" s="206">
        <v>15</v>
      </c>
      <c r="AD94" s="206">
        <v>0</v>
      </c>
      <c r="AE94" s="206">
        <v>0</v>
      </c>
      <c r="AF94" s="206">
        <v>0</v>
      </c>
      <c r="AG94" s="206">
        <v>41.02</v>
      </c>
      <c r="AH94" s="206">
        <v>0</v>
      </c>
      <c r="AI94" s="206">
        <v>0</v>
      </c>
      <c r="AJ94" s="206">
        <v>0</v>
      </c>
      <c r="AK94" s="206">
        <v>99.62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424.84</v>
      </c>
      <c r="L95" s="206">
        <v>2.87</v>
      </c>
      <c r="M95" s="206">
        <v>60.1</v>
      </c>
      <c r="N95" s="206">
        <v>49.06</v>
      </c>
      <c r="O95" s="206">
        <v>69.23</v>
      </c>
      <c r="P95" s="206">
        <v>22.16</v>
      </c>
      <c r="Q95" s="206">
        <v>9.07</v>
      </c>
      <c r="R95" s="206">
        <v>17.55</v>
      </c>
      <c r="S95" s="206">
        <v>10.95</v>
      </c>
      <c r="T95" s="206">
        <v>0</v>
      </c>
      <c r="U95" s="206">
        <v>49.55</v>
      </c>
      <c r="V95" s="206">
        <v>7.63</v>
      </c>
      <c r="W95" s="206">
        <v>17.36</v>
      </c>
      <c r="X95" s="206">
        <v>41.35</v>
      </c>
      <c r="Y95" s="206">
        <v>0</v>
      </c>
      <c r="Z95" s="206">
        <v>112.87</v>
      </c>
      <c r="AA95" s="206">
        <v>37.93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41.02</v>
      </c>
      <c r="AH95" s="206">
        <v>0</v>
      </c>
      <c r="AI95" s="206">
        <v>0</v>
      </c>
      <c r="AJ95" s="206">
        <v>0</v>
      </c>
      <c r="AK95" s="206">
        <v>99.62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330</v>
      </c>
      <c r="L96" s="206">
        <v>2.87</v>
      </c>
      <c r="M96" s="206">
        <v>60.1</v>
      </c>
      <c r="N96" s="206">
        <v>49.06</v>
      </c>
      <c r="O96" s="206">
        <v>69.23</v>
      </c>
      <c r="P96" s="206">
        <v>22.16</v>
      </c>
      <c r="Q96" s="206">
        <v>9.07</v>
      </c>
      <c r="R96" s="206">
        <v>17.55</v>
      </c>
      <c r="S96" s="206">
        <v>10.95</v>
      </c>
      <c r="T96" s="206">
        <v>0</v>
      </c>
      <c r="U96" s="206">
        <v>49.55</v>
      </c>
      <c r="V96" s="206">
        <v>7.63</v>
      </c>
      <c r="W96" s="206">
        <v>17.36</v>
      </c>
      <c r="X96" s="206">
        <v>41.35</v>
      </c>
      <c r="Y96" s="206">
        <v>0</v>
      </c>
      <c r="Z96" s="206">
        <v>112.87</v>
      </c>
      <c r="AA96" s="206">
        <v>37.93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41.02</v>
      </c>
      <c r="AH96" s="206">
        <v>0</v>
      </c>
      <c r="AI96" s="206">
        <v>0</v>
      </c>
      <c r="AJ96" s="206">
        <v>0</v>
      </c>
      <c r="AK96" s="206">
        <v>99.62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263.45</v>
      </c>
      <c r="L97" s="206">
        <v>2.87</v>
      </c>
      <c r="M97" s="206">
        <v>60.1</v>
      </c>
      <c r="N97" s="206">
        <v>49.06</v>
      </c>
      <c r="O97" s="206">
        <v>69.23</v>
      </c>
      <c r="P97" s="206">
        <v>22.16</v>
      </c>
      <c r="Q97" s="206">
        <v>9.07</v>
      </c>
      <c r="R97" s="206">
        <v>17.55</v>
      </c>
      <c r="S97" s="206">
        <v>10.95</v>
      </c>
      <c r="T97" s="206">
        <v>0</v>
      </c>
      <c r="U97" s="206">
        <v>49.55</v>
      </c>
      <c r="V97" s="206">
        <v>7.63</v>
      </c>
      <c r="W97" s="206">
        <v>17.36</v>
      </c>
      <c r="X97" s="206">
        <v>41.35</v>
      </c>
      <c r="Y97" s="206">
        <v>0</v>
      </c>
      <c r="Z97" s="206">
        <v>112.87</v>
      </c>
      <c r="AA97" s="206">
        <v>37.93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41.02</v>
      </c>
      <c r="AH97" s="206">
        <v>0</v>
      </c>
      <c r="AI97" s="206">
        <v>0</v>
      </c>
      <c r="AJ97" s="206">
        <v>0</v>
      </c>
      <c r="AK97" s="206">
        <v>99.62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263.48</v>
      </c>
      <c r="L98" s="206">
        <v>2.87</v>
      </c>
      <c r="M98" s="206">
        <v>60.1</v>
      </c>
      <c r="N98" s="206">
        <v>49.06</v>
      </c>
      <c r="O98" s="206">
        <v>69.23</v>
      </c>
      <c r="P98" s="206">
        <v>22.16</v>
      </c>
      <c r="Q98" s="206">
        <v>9.07</v>
      </c>
      <c r="R98" s="206">
        <v>17.55</v>
      </c>
      <c r="S98" s="206">
        <v>10.95</v>
      </c>
      <c r="T98" s="206">
        <v>0</v>
      </c>
      <c r="U98" s="206">
        <v>49.55</v>
      </c>
      <c r="V98" s="206">
        <v>7.63</v>
      </c>
      <c r="W98" s="206">
        <v>17.36</v>
      </c>
      <c r="X98" s="206">
        <v>41.35</v>
      </c>
      <c r="Y98" s="206">
        <v>0</v>
      </c>
      <c r="Z98" s="206">
        <v>112.87</v>
      </c>
      <c r="AA98" s="206">
        <v>37.93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41.02</v>
      </c>
      <c r="AH98" s="206">
        <v>0</v>
      </c>
      <c r="AI98" s="206">
        <v>0</v>
      </c>
      <c r="AJ98" s="206">
        <v>0</v>
      </c>
      <c r="AK98" s="206">
        <v>99.62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10.061814999999982</v>
      </c>
      <c r="L99">
        <f t="shared" si="0"/>
        <v>0.17563999999999999</v>
      </c>
      <c r="M99">
        <f t="shared" si="0"/>
        <v>1.4424000000000015</v>
      </c>
      <c r="N99">
        <f t="shared" si="0"/>
        <v>1.1774400000000003</v>
      </c>
      <c r="O99">
        <f t="shared" si="0"/>
        <v>1.6615199999999961</v>
      </c>
      <c r="P99">
        <f t="shared" si="0"/>
        <v>0.55251499999999953</v>
      </c>
      <c r="Q99">
        <f t="shared" si="0"/>
        <v>0.18678000000000025</v>
      </c>
      <c r="R99">
        <f t="shared" si="0"/>
        <v>0.41964499999999932</v>
      </c>
      <c r="S99">
        <f t="shared" si="0"/>
        <v>0.2253925000000003</v>
      </c>
      <c r="T99">
        <f t="shared" si="0"/>
        <v>0</v>
      </c>
      <c r="U99">
        <f t="shared" si="0"/>
        <v>1.189200000000002</v>
      </c>
      <c r="V99">
        <f t="shared" si="0"/>
        <v>0.18295749999999991</v>
      </c>
      <c r="W99">
        <f t="shared" si="0"/>
        <v>0.43040499999999926</v>
      </c>
      <c r="X99">
        <f t="shared" si="0"/>
        <v>0.98358499999999882</v>
      </c>
      <c r="Y99">
        <f t="shared" si="0"/>
        <v>0</v>
      </c>
      <c r="Z99">
        <f t="shared" si="0"/>
        <v>2.6541350000000024</v>
      </c>
      <c r="AA99">
        <f t="shared" si="0"/>
        <v>0.88896249999999877</v>
      </c>
      <c r="AB99">
        <f t="shared" si="0"/>
        <v>0</v>
      </c>
      <c r="AC99">
        <f t="shared" si="0"/>
        <v>0.35910499999999995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1.3519250000000005</v>
      </c>
      <c r="AH99">
        <f t="shared" si="0"/>
        <v>2.3884999999999997E-2</v>
      </c>
      <c r="AI99">
        <f t="shared" si="0"/>
        <v>0</v>
      </c>
      <c r="AJ99">
        <f t="shared" si="0"/>
        <v>0</v>
      </c>
      <c r="AK99">
        <f t="shared" si="0"/>
        <v>2.5432825000000014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2.0790000000000002</v>
      </c>
      <c r="AP99">
        <f t="shared" si="0"/>
        <v>0</v>
      </c>
      <c r="AQ99">
        <f t="shared" ref="AQ99:AT99" si="1">SUM(AQ3:AQ98)/4000</f>
        <v>0.39648999999999995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78.64</v>
      </c>
      <c r="L3" s="206">
        <v>18.329999999999998</v>
      </c>
      <c r="M3" s="206">
        <v>0</v>
      </c>
      <c r="N3" s="206">
        <v>28.36</v>
      </c>
      <c r="O3" s="206">
        <v>47.59</v>
      </c>
      <c r="P3" s="206">
        <v>58.36</v>
      </c>
      <c r="Q3" s="206">
        <v>5.48</v>
      </c>
      <c r="R3" s="206">
        <v>10.15</v>
      </c>
      <c r="S3" s="206">
        <v>6.61</v>
      </c>
      <c r="T3" s="206">
        <v>0</v>
      </c>
      <c r="U3" s="206">
        <v>264.06</v>
      </c>
      <c r="V3" s="206">
        <v>2.1800000000000002</v>
      </c>
      <c r="W3" s="206">
        <v>11.56</v>
      </c>
      <c r="X3" s="206">
        <v>24.81</v>
      </c>
      <c r="Y3" s="206">
        <v>0</v>
      </c>
      <c r="Z3" s="206">
        <v>64.39</v>
      </c>
      <c r="AA3" s="206">
        <v>21.94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23.3</v>
      </c>
      <c r="AH3" s="206">
        <v>0</v>
      </c>
      <c r="AI3" s="206">
        <v>0</v>
      </c>
      <c r="AJ3" s="206">
        <v>0</v>
      </c>
      <c r="AK3" s="206">
        <v>57.6</v>
      </c>
      <c r="AL3" s="206">
        <v>0</v>
      </c>
      <c r="AM3" s="206">
        <v>0</v>
      </c>
      <c r="AN3" s="206">
        <v>0</v>
      </c>
      <c r="AO3" s="206">
        <v>27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78.64</v>
      </c>
      <c r="L4" s="206">
        <v>18.329999999999998</v>
      </c>
      <c r="M4" s="206">
        <v>0</v>
      </c>
      <c r="N4" s="206">
        <v>28.36</v>
      </c>
      <c r="O4" s="206">
        <v>47.59</v>
      </c>
      <c r="P4" s="206">
        <v>58.36</v>
      </c>
      <c r="Q4" s="206">
        <v>5.48</v>
      </c>
      <c r="R4" s="206">
        <v>10.15</v>
      </c>
      <c r="S4" s="206">
        <v>6.48</v>
      </c>
      <c r="T4" s="206">
        <v>0</v>
      </c>
      <c r="U4" s="206">
        <v>264.06</v>
      </c>
      <c r="V4" s="206">
        <v>0</v>
      </c>
      <c r="W4" s="206">
        <v>11.25</v>
      </c>
      <c r="X4" s="206">
        <v>23.92</v>
      </c>
      <c r="Y4" s="206">
        <v>0</v>
      </c>
      <c r="Z4" s="206">
        <v>64.39</v>
      </c>
      <c r="AA4" s="206">
        <v>21.94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23.3</v>
      </c>
      <c r="AH4" s="206">
        <v>0</v>
      </c>
      <c r="AI4" s="206">
        <v>0</v>
      </c>
      <c r="AJ4" s="206">
        <v>0</v>
      </c>
      <c r="AK4" s="206">
        <v>57.6</v>
      </c>
      <c r="AL4" s="206">
        <v>0</v>
      </c>
      <c r="AM4" s="206">
        <v>0</v>
      </c>
      <c r="AN4" s="206">
        <v>0</v>
      </c>
      <c r="AO4" s="206">
        <v>27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78.64</v>
      </c>
      <c r="L5" s="206">
        <v>18.329999999999998</v>
      </c>
      <c r="M5" s="206">
        <v>0</v>
      </c>
      <c r="N5" s="206">
        <v>28.36</v>
      </c>
      <c r="O5" s="206">
        <v>47.59</v>
      </c>
      <c r="P5" s="206">
        <v>58.36</v>
      </c>
      <c r="Q5" s="206">
        <v>5.48</v>
      </c>
      <c r="R5" s="206">
        <v>10.15</v>
      </c>
      <c r="S5" s="206">
        <v>6.48</v>
      </c>
      <c r="T5" s="206">
        <v>0</v>
      </c>
      <c r="U5" s="206">
        <v>264.06</v>
      </c>
      <c r="V5" s="206">
        <v>0</v>
      </c>
      <c r="W5" s="206">
        <v>11.25</v>
      </c>
      <c r="X5" s="206">
        <v>23.92</v>
      </c>
      <c r="Y5" s="206">
        <v>0</v>
      </c>
      <c r="Z5" s="206">
        <v>64.39</v>
      </c>
      <c r="AA5" s="206">
        <v>21.94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23.3</v>
      </c>
      <c r="AH5" s="206">
        <v>0</v>
      </c>
      <c r="AI5" s="206">
        <v>0</v>
      </c>
      <c r="AJ5" s="206">
        <v>0</v>
      </c>
      <c r="AK5" s="206">
        <v>57.6</v>
      </c>
      <c r="AL5" s="206">
        <v>0</v>
      </c>
      <c r="AM5" s="206">
        <v>0</v>
      </c>
      <c r="AN5" s="206">
        <v>0</v>
      </c>
      <c r="AO5" s="206">
        <v>27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78.64</v>
      </c>
      <c r="L6" s="206">
        <v>18.329999999999998</v>
      </c>
      <c r="M6" s="206">
        <v>0</v>
      </c>
      <c r="N6" s="206">
        <v>28.36</v>
      </c>
      <c r="O6" s="206">
        <v>47.59</v>
      </c>
      <c r="P6" s="206">
        <v>58.36</v>
      </c>
      <c r="Q6" s="206">
        <v>2.79</v>
      </c>
      <c r="R6" s="206">
        <v>3.45</v>
      </c>
      <c r="S6" s="206">
        <v>2.54</v>
      </c>
      <c r="T6" s="206">
        <v>0</v>
      </c>
      <c r="U6" s="206">
        <v>264.06</v>
      </c>
      <c r="V6" s="206">
        <v>0</v>
      </c>
      <c r="W6" s="206">
        <v>11.25</v>
      </c>
      <c r="X6" s="206">
        <v>23.92</v>
      </c>
      <c r="Y6" s="206">
        <v>0</v>
      </c>
      <c r="Z6" s="206">
        <v>64.39</v>
      </c>
      <c r="AA6" s="206">
        <v>19.559999999999999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23.3</v>
      </c>
      <c r="AH6" s="206">
        <v>0</v>
      </c>
      <c r="AI6" s="206">
        <v>0</v>
      </c>
      <c r="AJ6" s="206">
        <v>0</v>
      </c>
      <c r="AK6" s="206">
        <v>57.6</v>
      </c>
      <c r="AL6" s="206">
        <v>0</v>
      </c>
      <c r="AM6" s="206">
        <v>0</v>
      </c>
      <c r="AN6" s="206">
        <v>0</v>
      </c>
      <c r="AO6" s="206">
        <v>27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78.64</v>
      </c>
      <c r="L7" s="206">
        <v>18.329999999999998</v>
      </c>
      <c r="M7" s="206">
        <v>0</v>
      </c>
      <c r="N7" s="206">
        <v>28.36</v>
      </c>
      <c r="O7" s="206">
        <v>47.59</v>
      </c>
      <c r="P7" s="206">
        <v>58.36</v>
      </c>
      <c r="Q7" s="206">
        <v>2.66</v>
      </c>
      <c r="R7" s="206">
        <v>3.45</v>
      </c>
      <c r="S7" s="206">
        <v>2.31</v>
      </c>
      <c r="T7" s="206">
        <v>0</v>
      </c>
      <c r="U7" s="206">
        <v>264.06</v>
      </c>
      <c r="V7" s="206">
        <v>0</v>
      </c>
      <c r="W7" s="206">
        <v>11.25</v>
      </c>
      <c r="X7" s="206">
        <v>11.27</v>
      </c>
      <c r="Y7" s="206">
        <v>0</v>
      </c>
      <c r="Z7" s="206">
        <v>54.42</v>
      </c>
      <c r="AA7" s="206">
        <v>6.15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23.3</v>
      </c>
      <c r="AH7" s="206">
        <v>0</v>
      </c>
      <c r="AI7" s="206">
        <v>0</v>
      </c>
      <c r="AJ7" s="206">
        <v>0</v>
      </c>
      <c r="AK7" s="206">
        <v>57.6</v>
      </c>
      <c r="AL7" s="206">
        <v>0</v>
      </c>
      <c r="AM7" s="206">
        <v>0</v>
      </c>
      <c r="AN7" s="206">
        <v>0</v>
      </c>
      <c r="AO7" s="206">
        <v>27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78.64</v>
      </c>
      <c r="L8" s="206">
        <v>18.329999999999998</v>
      </c>
      <c r="M8" s="206">
        <v>0</v>
      </c>
      <c r="N8" s="206">
        <v>28.36</v>
      </c>
      <c r="O8" s="206">
        <v>47.59</v>
      </c>
      <c r="P8" s="206">
        <v>58.36</v>
      </c>
      <c r="Q8" s="206">
        <v>2.66</v>
      </c>
      <c r="R8" s="206">
        <v>3.45</v>
      </c>
      <c r="S8" s="206">
        <v>2.31</v>
      </c>
      <c r="T8" s="206">
        <v>0</v>
      </c>
      <c r="U8" s="206">
        <v>264.06</v>
      </c>
      <c r="V8" s="206">
        <v>0</v>
      </c>
      <c r="W8" s="206">
        <v>4.6399999999999997</v>
      </c>
      <c r="X8" s="206">
        <v>11</v>
      </c>
      <c r="Y8" s="206">
        <v>0</v>
      </c>
      <c r="Z8" s="206">
        <v>25.68</v>
      </c>
      <c r="AA8" s="206">
        <v>6.15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23.3</v>
      </c>
      <c r="AH8" s="206">
        <v>0</v>
      </c>
      <c r="AI8" s="206">
        <v>0</v>
      </c>
      <c r="AJ8" s="206">
        <v>0</v>
      </c>
      <c r="AK8" s="206">
        <v>57.6</v>
      </c>
      <c r="AL8" s="206">
        <v>0</v>
      </c>
      <c r="AM8" s="206">
        <v>0</v>
      </c>
      <c r="AN8" s="206">
        <v>0</v>
      </c>
      <c r="AO8" s="206">
        <v>27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78.64</v>
      </c>
      <c r="L9" s="206">
        <v>18.329999999999998</v>
      </c>
      <c r="M9" s="206">
        <v>0</v>
      </c>
      <c r="N9" s="206">
        <v>28.36</v>
      </c>
      <c r="O9" s="206">
        <v>47.59</v>
      </c>
      <c r="P9" s="206">
        <v>58.36</v>
      </c>
      <c r="Q9" s="206">
        <v>2.66</v>
      </c>
      <c r="R9" s="206">
        <v>3.45</v>
      </c>
      <c r="S9" s="206">
        <v>2.31</v>
      </c>
      <c r="T9" s="206">
        <v>0</v>
      </c>
      <c r="U9" s="206">
        <v>264.06</v>
      </c>
      <c r="V9" s="206">
        <v>0</v>
      </c>
      <c r="W9" s="206">
        <v>4.6399999999999997</v>
      </c>
      <c r="X9" s="206">
        <v>11</v>
      </c>
      <c r="Y9" s="206">
        <v>0</v>
      </c>
      <c r="Z9" s="206">
        <v>20.61</v>
      </c>
      <c r="AA9" s="206">
        <v>6.15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23.3</v>
      </c>
      <c r="AH9" s="206">
        <v>0</v>
      </c>
      <c r="AI9" s="206">
        <v>0</v>
      </c>
      <c r="AJ9" s="206">
        <v>0</v>
      </c>
      <c r="AK9" s="206">
        <v>57.6</v>
      </c>
      <c r="AL9" s="206">
        <v>0</v>
      </c>
      <c r="AM9" s="206">
        <v>0</v>
      </c>
      <c r="AN9" s="206">
        <v>0</v>
      </c>
      <c r="AO9" s="206">
        <v>27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78.64</v>
      </c>
      <c r="L10" s="206">
        <v>18.329999999999998</v>
      </c>
      <c r="M10" s="206">
        <v>0</v>
      </c>
      <c r="N10" s="206">
        <v>28.36</v>
      </c>
      <c r="O10" s="206">
        <v>47.59</v>
      </c>
      <c r="P10" s="206">
        <v>58.36</v>
      </c>
      <c r="Q10" s="206">
        <v>2.66</v>
      </c>
      <c r="R10" s="206">
        <v>3.45</v>
      </c>
      <c r="S10" s="206">
        <v>2.31</v>
      </c>
      <c r="T10" s="206">
        <v>0</v>
      </c>
      <c r="U10" s="206">
        <v>264.06</v>
      </c>
      <c r="V10" s="206">
        <v>0</v>
      </c>
      <c r="W10" s="206">
        <v>4.6399999999999997</v>
      </c>
      <c r="X10" s="206">
        <v>11</v>
      </c>
      <c r="Y10" s="206">
        <v>0</v>
      </c>
      <c r="Z10" s="206">
        <v>20.61</v>
      </c>
      <c r="AA10" s="206">
        <v>6.15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23.3</v>
      </c>
      <c r="AH10" s="206">
        <v>0</v>
      </c>
      <c r="AI10" s="206">
        <v>0</v>
      </c>
      <c r="AJ10" s="206">
        <v>0</v>
      </c>
      <c r="AK10" s="206">
        <v>57.6</v>
      </c>
      <c r="AL10" s="206">
        <v>0</v>
      </c>
      <c r="AM10" s="206">
        <v>0</v>
      </c>
      <c r="AN10" s="206">
        <v>0</v>
      </c>
      <c r="AO10" s="206">
        <v>27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82.07</v>
      </c>
      <c r="L11" s="206">
        <v>18.329999999999998</v>
      </c>
      <c r="M11" s="206">
        <v>0</v>
      </c>
      <c r="N11" s="206">
        <v>28.36</v>
      </c>
      <c r="O11" s="206">
        <v>47.59</v>
      </c>
      <c r="P11" s="206">
        <v>58.36</v>
      </c>
      <c r="Q11" s="206">
        <v>2.71</v>
      </c>
      <c r="R11" s="206">
        <v>3.45</v>
      </c>
      <c r="S11" s="206">
        <v>3.06</v>
      </c>
      <c r="T11" s="206">
        <v>0</v>
      </c>
      <c r="U11" s="206">
        <v>264.06</v>
      </c>
      <c r="V11" s="206">
        <v>0</v>
      </c>
      <c r="W11" s="206">
        <v>4.6399999999999997</v>
      </c>
      <c r="X11" s="206">
        <v>11</v>
      </c>
      <c r="Y11" s="206">
        <v>0</v>
      </c>
      <c r="Z11" s="206">
        <v>20.61</v>
      </c>
      <c r="AA11" s="206">
        <v>6.15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23.3</v>
      </c>
      <c r="AH11" s="206">
        <v>0</v>
      </c>
      <c r="AI11" s="206">
        <v>0</v>
      </c>
      <c r="AJ11" s="206">
        <v>0</v>
      </c>
      <c r="AK11" s="206">
        <v>57.6</v>
      </c>
      <c r="AL11" s="206">
        <v>0</v>
      </c>
      <c r="AM11" s="206">
        <v>0</v>
      </c>
      <c r="AN11" s="206">
        <v>0</v>
      </c>
      <c r="AO11" s="206">
        <v>27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82.06</v>
      </c>
      <c r="L12" s="206">
        <v>18.329999999999998</v>
      </c>
      <c r="M12" s="206">
        <v>0</v>
      </c>
      <c r="N12" s="206">
        <v>28.36</v>
      </c>
      <c r="O12" s="206">
        <v>47.59</v>
      </c>
      <c r="P12" s="206">
        <v>58.36</v>
      </c>
      <c r="Q12" s="206">
        <v>2.71</v>
      </c>
      <c r="R12" s="206">
        <v>3.45</v>
      </c>
      <c r="S12" s="206">
        <v>3.06</v>
      </c>
      <c r="T12" s="206">
        <v>0</v>
      </c>
      <c r="U12" s="206">
        <v>264.06</v>
      </c>
      <c r="V12" s="206">
        <v>0</v>
      </c>
      <c r="W12" s="206">
        <v>4.6399999999999997</v>
      </c>
      <c r="X12" s="206">
        <v>11</v>
      </c>
      <c r="Y12" s="206">
        <v>0</v>
      </c>
      <c r="Z12" s="206">
        <v>20.61</v>
      </c>
      <c r="AA12" s="206">
        <v>6.15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23.3</v>
      </c>
      <c r="AH12" s="206">
        <v>0</v>
      </c>
      <c r="AI12" s="206">
        <v>0</v>
      </c>
      <c r="AJ12" s="206">
        <v>0</v>
      </c>
      <c r="AK12" s="206">
        <v>57.6</v>
      </c>
      <c r="AL12" s="206">
        <v>0</v>
      </c>
      <c r="AM12" s="206">
        <v>0</v>
      </c>
      <c r="AN12" s="206">
        <v>0</v>
      </c>
      <c r="AO12" s="206">
        <v>27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82.07</v>
      </c>
      <c r="L13" s="206">
        <v>18.329999999999998</v>
      </c>
      <c r="M13" s="206">
        <v>0</v>
      </c>
      <c r="N13" s="206">
        <v>28.36</v>
      </c>
      <c r="O13" s="206">
        <v>47.59</v>
      </c>
      <c r="P13" s="206">
        <v>58.36</v>
      </c>
      <c r="Q13" s="206">
        <v>2.71</v>
      </c>
      <c r="R13" s="206">
        <v>3.45</v>
      </c>
      <c r="S13" s="206">
        <v>3.06</v>
      </c>
      <c r="T13" s="206">
        <v>0</v>
      </c>
      <c r="U13" s="206">
        <v>264.06</v>
      </c>
      <c r="V13" s="206">
        <v>0</v>
      </c>
      <c r="W13" s="206">
        <v>4.6399999999999997</v>
      </c>
      <c r="X13" s="206">
        <v>11</v>
      </c>
      <c r="Y13" s="206">
        <v>0</v>
      </c>
      <c r="Z13" s="206">
        <v>31.59</v>
      </c>
      <c r="AA13" s="206">
        <v>9.57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23.3</v>
      </c>
      <c r="AH13" s="206">
        <v>0</v>
      </c>
      <c r="AI13" s="206">
        <v>0</v>
      </c>
      <c r="AJ13" s="206">
        <v>0</v>
      </c>
      <c r="AK13" s="206">
        <v>57.6</v>
      </c>
      <c r="AL13" s="206">
        <v>0</v>
      </c>
      <c r="AM13" s="206">
        <v>0</v>
      </c>
      <c r="AN13" s="206">
        <v>0</v>
      </c>
      <c r="AO13" s="206">
        <v>27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82.06</v>
      </c>
      <c r="L14" s="206">
        <v>18.329999999999998</v>
      </c>
      <c r="M14" s="206">
        <v>0</v>
      </c>
      <c r="N14" s="206">
        <v>28.36</v>
      </c>
      <c r="O14" s="206">
        <v>47.59</v>
      </c>
      <c r="P14" s="206">
        <v>58.36</v>
      </c>
      <c r="Q14" s="206">
        <v>2.71</v>
      </c>
      <c r="R14" s="206">
        <v>3.45</v>
      </c>
      <c r="S14" s="206">
        <v>3.06</v>
      </c>
      <c r="T14" s="206">
        <v>0</v>
      </c>
      <c r="U14" s="206">
        <v>264.06</v>
      </c>
      <c r="V14" s="206">
        <v>0</v>
      </c>
      <c r="W14" s="206">
        <v>4.6399999999999997</v>
      </c>
      <c r="X14" s="206">
        <v>11</v>
      </c>
      <c r="Y14" s="206">
        <v>0</v>
      </c>
      <c r="Z14" s="206">
        <v>31.59</v>
      </c>
      <c r="AA14" s="206">
        <v>9.57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23.3</v>
      </c>
      <c r="AH14" s="206">
        <v>0</v>
      </c>
      <c r="AI14" s="206">
        <v>0</v>
      </c>
      <c r="AJ14" s="206">
        <v>0</v>
      </c>
      <c r="AK14" s="206">
        <v>57.6</v>
      </c>
      <c r="AL14" s="206">
        <v>0</v>
      </c>
      <c r="AM14" s="206">
        <v>0</v>
      </c>
      <c r="AN14" s="206">
        <v>0</v>
      </c>
      <c r="AO14" s="206">
        <v>27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82.07</v>
      </c>
      <c r="L15" s="206">
        <v>18.329999999999998</v>
      </c>
      <c r="M15" s="206">
        <v>0</v>
      </c>
      <c r="N15" s="206">
        <v>28.36</v>
      </c>
      <c r="O15" s="206">
        <v>47.59</v>
      </c>
      <c r="P15" s="206">
        <v>58.36</v>
      </c>
      <c r="Q15" s="206">
        <v>2.71</v>
      </c>
      <c r="R15" s="206">
        <v>3.45</v>
      </c>
      <c r="S15" s="206">
        <v>3.06</v>
      </c>
      <c r="T15" s="206">
        <v>0</v>
      </c>
      <c r="U15" s="206">
        <v>264.06</v>
      </c>
      <c r="V15" s="206">
        <v>0</v>
      </c>
      <c r="W15" s="206">
        <v>4.6399999999999997</v>
      </c>
      <c r="X15" s="206">
        <v>11</v>
      </c>
      <c r="Y15" s="206">
        <v>0</v>
      </c>
      <c r="Z15" s="206">
        <v>31.59</v>
      </c>
      <c r="AA15" s="206">
        <v>9.57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23.3</v>
      </c>
      <c r="AH15" s="206">
        <v>0</v>
      </c>
      <c r="AI15" s="206">
        <v>0</v>
      </c>
      <c r="AJ15" s="206">
        <v>0</v>
      </c>
      <c r="AK15" s="206">
        <v>57.6</v>
      </c>
      <c r="AL15" s="206">
        <v>0</v>
      </c>
      <c r="AM15" s="206">
        <v>0</v>
      </c>
      <c r="AN15" s="206">
        <v>0</v>
      </c>
      <c r="AO15" s="206">
        <v>27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82.06</v>
      </c>
      <c r="L16" s="206">
        <v>18.329999999999998</v>
      </c>
      <c r="M16" s="206">
        <v>0</v>
      </c>
      <c r="N16" s="206">
        <v>28.36</v>
      </c>
      <c r="O16" s="206">
        <v>47.59</v>
      </c>
      <c r="P16" s="206">
        <v>58.36</v>
      </c>
      <c r="Q16" s="206">
        <v>2.71</v>
      </c>
      <c r="R16" s="206">
        <v>3.45</v>
      </c>
      <c r="S16" s="206">
        <v>3.06</v>
      </c>
      <c r="T16" s="206">
        <v>0</v>
      </c>
      <c r="U16" s="206">
        <v>264.06</v>
      </c>
      <c r="V16" s="206">
        <v>0</v>
      </c>
      <c r="W16" s="206">
        <v>4.6399999999999997</v>
      </c>
      <c r="X16" s="206">
        <v>11</v>
      </c>
      <c r="Y16" s="206">
        <v>0</v>
      </c>
      <c r="Z16" s="206">
        <v>31.59</v>
      </c>
      <c r="AA16" s="206">
        <v>9.57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23.3</v>
      </c>
      <c r="AH16" s="206">
        <v>0</v>
      </c>
      <c r="AI16" s="206">
        <v>0</v>
      </c>
      <c r="AJ16" s="206">
        <v>0</v>
      </c>
      <c r="AK16" s="206">
        <v>57.6</v>
      </c>
      <c r="AL16" s="206">
        <v>0</v>
      </c>
      <c r="AM16" s="206">
        <v>0</v>
      </c>
      <c r="AN16" s="206">
        <v>0</v>
      </c>
      <c r="AO16" s="206">
        <v>27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82.07</v>
      </c>
      <c r="L17" s="206">
        <v>18.329999999999998</v>
      </c>
      <c r="M17" s="206">
        <v>0</v>
      </c>
      <c r="N17" s="206">
        <v>28.36</v>
      </c>
      <c r="O17" s="206">
        <v>47.59</v>
      </c>
      <c r="P17" s="206">
        <v>58.36</v>
      </c>
      <c r="Q17" s="206">
        <v>2.71</v>
      </c>
      <c r="R17" s="206">
        <v>3.45</v>
      </c>
      <c r="S17" s="206">
        <v>3.06</v>
      </c>
      <c r="T17" s="206">
        <v>0</v>
      </c>
      <c r="U17" s="206">
        <v>264.06</v>
      </c>
      <c r="V17" s="206">
        <v>0</v>
      </c>
      <c r="W17" s="206">
        <v>4.6399999999999997</v>
      </c>
      <c r="X17" s="206">
        <v>11</v>
      </c>
      <c r="Y17" s="206">
        <v>0</v>
      </c>
      <c r="Z17" s="206">
        <v>31.59</v>
      </c>
      <c r="AA17" s="206">
        <v>9.57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23.3</v>
      </c>
      <c r="AH17" s="206">
        <v>0</v>
      </c>
      <c r="AI17" s="206">
        <v>0</v>
      </c>
      <c r="AJ17" s="206">
        <v>0</v>
      </c>
      <c r="AK17" s="206">
        <v>57.6</v>
      </c>
      <c r="AL17" s="206">
        <v>0</v>
      </c>
      <c r="AM17" s="206">
        <v>0</v>
      </c>
      <c r="AN17" s="206">
        <v>0</v>
      </c>
      <c r="AO17" s="206">
        <v>27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82.06</v>
      </c>
      <c r="L18" s="206">
        <v>18.329999999999998</v>
      </c>
      <c r="M18" s="206">
        <v>0</v>
      </c>
      <c r="N18" s="206">
        <v>28.36</v>
      </c>
      <c r="O18" s="206">
        <v>47.59</v>
      </c>
      <c r="P18" s="206">
        <v>58.36</v>
      </c>
      <c r="Q18" s="206">
        <v>2.71</v>
      </c>
      <c r="R18" s="206">
        <v>3.45</v>
      </c>
      <c r="S18" s="206">
        <v>3.06</v>
      </c>
      <c r="T18" s="206">
        <v>0</v>
      </c>
      <c r="U18" s="206">
        <v>264.06</v>
      </c>
      <c r="V18" s="206">
        <v>0</v>
      </c>
      <c r="W18" s="206">
        <v>4.6399999999999997</v>
      </c>
      <c r="X18" s="206">
        <v>11</v>
      </c>
      <c r="Y18" s="206">
        <v>0</v>
      </c>
      <c r="Z18" s="206">
        <v>31.59</v>
      </c>
      <c r="AA18" s="206">
        <v>9.57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23.3</v>
      </c>
      <c r="AH18" s="206">
        <v>0</v>
      </c>
      <c r="AI18" s="206">
        <v>0</v>
      </c>
      <c r="AJ18" s="206">
        <v>0</v>
      </c>
      <c r="AK18" s="206">
        <v>57.6</v>
      </c>
      <c r="AL18" s="206">
        <v>0</v>
      </c>
      <c r="AM18" s="206">
        <v>0</v>
      </c>
      <c r="AN18" s="206">
        <v>0</v>
      </c>
      <c r="AO18" s="206">
        <v>27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82.07</v>
      </c>
      <c r="L19" s="206">
        <v>18.329999999999998</v>
      </c>
      <c r="M19" s="206">
        <v>0</v>
      </c>
      <c r="N19" s="206">
        <v>28.36</v>
      </c>
      <c r="O19" s="206">
        <v>47.59</v>
      </c>
      <c r="P19" s="206">
        <v>58.36</v>
      </c>
      <c r="Q19" s="206">
        <v>2.71</v>
      </c>
      <c r="R19" s="206">
        <v>3.45</v>
      </c>
      <c r="S19" s="206">
        <v>3.06</v>
      </c>
      <c r="T19" s="206">
        <v>0</v>
      </c>
      <c r="U19" s="206">
        <v>264.06</v>
      </c>
      <c r="V19" s="206">
        <v>0</v>
      </c>
      <c r="W19" s="206">
        <v>4.6399999999999997</v>
      </c>
      <c r="X19" s="206">
        <v>11</v>
      </c>
      <c r="Y19" s="206">
        <v>0</v>
      </c>
      <c r="Z19" s="206">
        <v>31.59</v>
      </c>
      <c r="AA19" s="206">
        <v>9.57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23.3</v>
      </c>
      <c r="AH19" s="206">
        <v>0</v>
      </c>
      <c r="AI19" s="206">
        <v>0</v>
      </c>
      <c r="AJ19" s="206">
        <v>0</v>
      </c>
      <c r="AK19" s="206">
        <v>57.6</v>
      </c>
      <c r="AL19" s="206">
        <v>0</v>
      </c>
      <c r="AM19" s="206">
        <v>0</v>
      </c>
      <c r="AN19" s="206">
        <v>0</v>
      </c>
      <c r="AO19" s="206">
        <v>27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78.64</v>
      </c>
      <c r="L20" s="206">
        <v>18.329999999999998</v>
      </c>
      <c r="M20" s="206">
        <v>0</v>
      </c>
      <c r="N20" s="206">
        <v>28.36</v>
      </c>
      <c r="O20" s="206">
        <v>47.59</v>
      </c>
      <c r="P20" s="206">
        <v>58.36</v>
      </c>
      <c r="Q20" s="206">
        <v>2.66</v>
      </c>
      <c r="R20" s="206">
        <v>3.45</v>
      </c>
      <c r="S20" s="206">
        <v>2.31</v>
      </c>
      <c r="T20" s="206">
        <v>0</v>
      </c>
      <c r="U20" s="206">
        <v>264.06</v>
      </c>
      <c r="V20" s="206">
        <v>0</v>
      </c>
      <c r="W20" s="206">
        <v>4.6399999999999997</v>
      </c>
      <c r="X20" s="206">
        <v>11</v>
      </c>
      <c r="Y20" s="206">
        <v>0</v>
      </c>
      <c r="Z20" s="206">
        <v>31.59</v>
      </c>
      <c r="AA20" s="206">
        <v>9.57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23.3</v>
      </c>
      <c r="AH20" s="206">
        <v>0</v>
      </c>
      <c r="AI20" s="206">
        <v>0</v>
      </c>
      <c r="AJ20" s="206">
        <v>0</v>
      </c>
      <c r="AK20" s="206">
        <v>57.6</v>
      </c>
      <c r="AL20" s="206">
        <v>0</v>
      </c>
      <c r="AM20" s="206">
        <v>0</v>
      </c>
      <c r="AN20" s="206">
        <v>0</v>
      </c>
      <c r="AO20" s="206">
        <v>27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78.64</v>
      </c>
      <c r="L21" s="206">
        <v>18.329999999999998</v>
      </c>
      <c r="M21" s="206">
        <v>0</v>
      </c>
      <c r="N21" s="206">
        <v>28.36</v>
      </c>
      <c r="O21" s="206">
        <v>47.59</v>
      </c>
      <c r="P21" s="206">
        <v>58.36</v>
      </c>
      <c r="Q21" s="206">
        <v>2.62</v>
      </c>
      <c r="R21" s="206">
        <v>3.45</v>
      </c>
      <c r="S21" s="206">
        <v>2.31</v>
      </c>
      <c r="T21" s="206">
        <v>0</v>
      </c>
      <c r="U21" s="206">
        <v>264.06</v>
      </c>
      <c r="V21" s="206">
        <v>0</v>
      </c>
      <c r="W21" s="206">
        <v>4.6399999999999997</v>
      </c>
      <c r="X21" s="206">
        <v>11</v>
      </c>
      <c r="Y21" s="206">
        <v>0</v>
      </c>
      <c r="Z21" s="206">
        <v>47.87</v>
      </c>
      <c r="AA21" s="206">
        <v>9.57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23.3</v>
      </c>
      <c r="AH21" s="206">
        <v>0</v>
      </c>
      <c r="AI21" s="206">
        <v>0</v>
      </c>
      <c r="AJ21" s="206">
        <v>0</v>
      </c>
      <c r="AK21" s="206">
        <v>57.6</v>
      </c>
      <c r="AL21" s="206">
        <v>0</v>
      </c>
      <c r="AM21" s="206">
        <v>0</v>
      </c>
      <c r="AN21" s="206">
        <v>0</v>
      </c>
      <c r="AO21" s="206">
        <v>27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78.41</v>
      </c>
      <c r="L22" s="206">
        <v>18.329999999999998</v>
      </c>
      <c r="M22" s="206">
        <v>0</v>
      </c>
      <c r="N22" s="206">
        <v>28.36</v>
      </c>
      <c r="O22" s="206">
        <v>47.59</v>
      </c>
      <c r="P22" s="206">
        <v>58.36</v>
      </c>
      <c r="Q22" s="206">
        <v>2.61</v>
      </c>
      <c r="R22" s="206">
        <v>3.45</v>
      </c>
      <c r="S22" s="206">
        <v>2.21</v>
      </c>
      <c r="T22" s="206">
        <v>0</v>
      </c>
      <c r="U22" s="206">
        <v>264.06</v>
      </c>
      <c r="V22" s="206">
        <v>4.22</v>
      </c>
      <c r="W22" s="206">
        <v>11.25</v>
      </c>
      <c r="X22" s="206">
        <v>23.92</v>
      </c>
      <c r="Y22" s="206">
        <v>0</v>
      </c>
      <c r="Z22" s="206">
        <v>65.27</v>
      </c>
      <c r="AA22" s="206">
        <v>21.94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23.3</v>
      </c>
      <c r="AH22" s="206">
        <v>0</v>
      </c>
      <c r="AI22" s="206">
        <v>0</v>
      </c>
      <c r="AJ22" s="206">
        <v>0</v>
      </c>
      <c r="AK22" s="206">
        <v>57.6</v>
      </c>
      <c r="AL22" s="206">
        <v>0</v>
      </c>
      <c r="AM22" s="206">
        <v>0</v>
      </c>
      <c r="AN22" s="206">
        <v>0</v>
      </c>
      <c r="AO22" s="206">
        <v>27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86.17</v>
      </c>
      <c r="L23" s="206">
        <v>18.329999999999998</v>
      </c>
      <c r="M23" s="206">
        <v>0</v>
      </c>
      <c r="N23" s="206">
        <v>28.36</v>
      </c>
      <c r="O23" s="206">
        <v>47.59</v>
      </c>
      <c r="P23" s="206">
        <v>58.36</v>
      </c>
      <c r="Q23" s="206">
        <v>4.42</v>
      </c>
      <c r="R23" s="206">
        <v>7.3</v>
      </c>
      <c r="S23" s="206">
        <v>4.49</v>
      </c>
      <c r="T23" s="206">
        <v>0</v>
      </c>
      <c r="U23" s="206">
        <v>264.06</v>
      </c>
      <c r="V23" s="206">
        <v>4.04</v>
      </c>
      <c r="W23" s="206">
        <v>10.97</v>
      </c>
      <c r="X23" s="206">
        <v>23.9</v>
      </c>
      <c r="Y23" s="206">
        <v>0</v>
      </c>
      <c r="Z23" s="206">
        <v>65.27</v>
      </c>
      <c r="AA23" s="206">
        <v>21.93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23.3</v>
      </c>
      <c r="AH23" s="206">
        <v>0</v>
      </c>
      <c r="AI23" s="206">
        <v>0</v>
      </c>
      <c r="AJ23" s="206">
        <v>0</v>
      </c>
      <c r="AK23" s="206">
        <v>57.6</v>
      </c>
      <c r="AL23" s="206">
        <v>0</v>
      </c>
      <c r="AM23" s="206">
        <v>0</v>
      </c>
      <c r="AN23" s="206">
        <v>0</v>
      </c>
      <c r="AO23" s="206">
        <v>25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145.53</v>
      </c>
      <c r="L24" s="206">
        <v>18.329999999999998</v>
      </c>
      <c r="M24" s="206">
        <v>0</v>
      </c>
      <c r="N24" s="206">
        <v>28.36</v>
      </c>
      <c r="O24" s="206">
        <v>47.59</v>
      </c>
      <c r="P24" s="206">
        <v>58.36</v>
      </c>
      <c r="Q24" s="206">
        <v>5.25</v>
      </c>
      <c r="R24" s="206">
        <v>9.4</v>
      </c>
      <c r="S24" s="206">
        <v>6.07</v>
      </c>
      <c r="T24" s="206">
        <v>0</v>
      </c>
      <c r="U24" s="206">
        <v>264.06</v>
      </c>
      <c r="V24" s="206">
        <v>4.41</v>
      </c>
      <c r="W24" s="206">
        <v>11.07</v>
      </c>
      <c r="X24" s="206">
        <v>23.92</v>
      </c>
      <c r="Y24" s="206">
        <v>0</v>
      </c>
      <c r="Z24" s="206">
        <v>65.27</v>
      </c>
      <c r="AA24" s="206">
        <v>21.93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23.3</v>
      </c>
      <c r="AH24" s="206">
        <v>0</v>
      </c>
      <c r="AI24" s="206">
        <v>0</v>
      </c>
      <c r="AJ24" s="206">
        <v>0</v>
      </c>
      <c r="AK24" s="206">
        <v>57.6</v>
      </c>
      <c r="AL24" s="206">
        <v>0</v>
      </c>
      <c r="AM24" s="206">
        <v>0</v>
      </c>
      <c r="AN24" s="206">
        <v>0</v>
      </c>
      <c r="AO24" s="206">
        <v>25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157.66</v>
      </c>
      <c r="L25" s="206">
        <v>18.329999999999998</v>
      </c>
      <c r="M25" s="206">
        <v>0</v>
      </c>
      <c r="N25" s="206">
        <v>28.36</v>
      </c>
      <c r="O25" s="206">
        <v>47.59</v>
      </c>
      <c r="P25" s="206">
        <v>58.36</v>
      </c>
      <c r="Q25" s="206">
        <v>5.25</v>
      </c>
      <c r="R25" s="206">
        <v>10.15</v>
      </c>
      <c r="S25" s="206">
        <v>6.33</v>
      </c>
      <c r="T25" s="206">
        <v>0</v>
      </c>
      <c r="U25" s="206">
        <v>264.06</v>
      </c>
      <c r="V25" s="206">
        <v>4.41</v>
      </c>
      <c r="W25" s="206">
        <v>11.07</v>
      </c>
      <c r="X25" s="206">
        <v>23.92</v>
      </c>
      <c r="Y25" s="206">
        <v>0</v>
      </c>
      <c r="Z25" s="206">
        <v>65.27</v>
      </c>
      <c r="AA25" s="206">
        <v>21.93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23.3</v>
      </c>
      <c r="AH25" s="206">
        <v>0</v>
      </c>
      <c r="AI25" s="206">
        <v>0</v>
      </c>
      <c r="AJ25" s="206">
        <v>0</v>
      </c>
      <c r="AK25" s="206">
        <v>57.6</v>
      </c>
      <c r="AL25" s="206">
        <v>0</v>
      </c>
      <c r="AM25" s="206">
        <v>0</v>
      </c>
      <c r="AN25" s="206">
        <v>0</v>
      </c>
      <c r="AO25" s="206">
        <v>25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157.65</v>
      </c>
      <c r="L26" s="206">
        <v>18.329999999999998</v>
      </c>
      <c r="M26" s="206">
        <v>0</v>
      </c>
      <c r="N26" s="206">
        <v>28.36</v>
      </c>
      <c r="O26" s="206">
        <v>47.59</v>
      </c>
      <c r="P26" s="206">
        <v>58.36</v>
      </c>
      <c r="Q26" s="206">
        <v>5.25</v>
      </c>
      <c r="R26" s="206">
        <v>10.15</v>
      </c>
      <c r="S26" s="206">
        <v>6.33</v>
      </c>
      <c r="T26" s="206">
        <v>0</v>
      </c>
      <c r="U26" s="206">
        <v>264.06</v>
      </c>
      <c r="V26" s="206">
        <v>4.41</v>
      </c>
      <c r="W26" s="206">
        <v>11.07</v>
      </c>
      <c r="X26" s="206">
        <v>23.92</v>
      </c>
      <c r="Y26" s="206">
        <v>0</v>
      </c>
      <c r="Z26" s="206">
        <v>65.27</v>
      </c>
      <c r="AA26" s="206">
        <v>21.93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23.3</v>
      </c>
      <c r="AH26" s="206">
        <v>0</v>
      </c>
      <c r="AI26" s="206">
        <v>0</v>
      </c>
      <c r="AJ26" s="206">
        <v>0</v>
      </c>
      <c r="AK26" s="206">
        <v>57.6</v>
      </c>
      <c r="AL26" s="206">
        <v>0</v>
      </c>
      <c r="AM26" s="206">
        <v>0</v>
      </c>
      <c r="AN26" s="206">
        <v>0</v>
      </c>
      <c r="AO26" s="206">
        <v>25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157.66</v>
      </c>
      <c r="L27" s="206">
        <v>59.74</v>
      </c>
      <c r="M27" s="206">
        <v>0</v>
      </c>
      <c r="N27" s="206">
        <v>28.36</v>
      </c>
      <c r="O27" s="206">
        <v>47.59</v>
      </c>
      <c r="P27" s="206">
        <v>58.36</v>
      </c>
      <c r="Q27" s="206">
        <v>5.25</v>
      </c>
      <c r="R27" s="206">
        <v>10.15</v>
      </c>
      <c r="S27" s="206">
        <v>6.33</v>
      </c>
      <c r="T27" s="206">
        <v>0</v>
      </c>
      <c r="U27" s="206">
        <v>264.06</v>
      </c>
      <c r="V27" s="206">
        <v>4.41</v>
      </c>
      <c r="W27" s="206">
        <v>10.92</v>
      </c>
      <c r="X27" s="206">
        <v>23.92</v>
      </c>
      <c r="Y27" s="206">
        <v>0</v>
      </c>
      <c r="Z27" s="206">
        <v>65.27</v>
      </c>
      <c r="AA27" s="206">
        <v>21.93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23.3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25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157.66</v>
      </c>
      <c r="L28" s="206">
        <v>62.56</v>
      </c>
      <c r="M28" s="206">
        <v>0</v>
      </c>
      <c r="N28" s="206">
        <v>28.36</v>
      </c>
      <c r="O28" s="206">
        <v>47.59</v>
      </c>
      <c r="P28" s="206">
        <v>58.36</v>
      </c>
      <c r="Q28" s="206">
        <v>5.25</v>
      </c>
      <c r="R28" s="206">
        <v>10.15</v>
      </c>
      <c r="S28" s="206">
        <v>6.02</v>
      </c>
      <c r="T28" s="206">
        <v>0</v>
      </c>
      <c r="U28" s="206">
        <v>264.06</v>
      </c>
      <c r="V28" s="206">
        <v>4.41</v>
      </c>
      <c r="W28" s="206">
        <v>10.92</v>
      </c>
      <c r="X28" s="206">
        <v>23.92</v>
      </c>
      <c r="Y28" s="206">
        <v>0</v>
      </c>
      <c r="Z28" s="206">
        <v>65.27</v>
      </c>
      <c r="AA28" s="206">
        <v>21.93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23.3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25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157.66</v>
      </c>
      <c r="L29" s="206">
        <v>62.56</v>
      </c>
      <c r="M29" s="206">
        <v>0</v>
      </c>
      <c r="N29" s="206">
        <v>28.36</v>
      </c>
      <c r="O29" s="206">
        <v>47.59</v>
      </c>
      <c r="P29" s="206">
        <v>58.36</v>
      </c>
      <c r="Q29" s="206">
        <v>5.25</v>
      </c>
      <c r="R29" s="206">
        <v>10.15</v>
      </c>
      <c r="S29" s="206">
        <v>6.33</v>
      </c>
      <c r="T29" s="206">
        <v>0</v>
      </c>
      <c r="U29" s="206">
        <v>264.06</v>
      </c>
      <c r="V29" s="206">
        <v>4.41</v>
      </c>
      <c r="W29" s="206">
        <v>10.92</v>
      </c>
      <c r="X29" s="206">
        <v>23.92</v>
      </c>
      <c r="Y29" s="206">
        <v>0</v>
      </c>
      <c r="Z29" s="206">
        <v>65.27</v>
      </c>
      <c r="AA29" s="206">
        <v>21.93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23.3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25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157.66</v>
      </c>
      <c r="L30" s="206">
        <v>62.56</v>
      </c>
      <c r="M30" s="206">
        <v>0</v>
      </c>
      <c r="N30" s="206">
        <v>28.36</v>
      </c>
      <c r="O30" s="206">
        <v>47.59</v>
      </c>
      <c r="P30" s="206">
        <v>58.36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264.06</v>
      </c>
      <c r="V30" s="206">
        <v>4.41</v>
      </c>
      <c r="W30" s="206">
        <v>10.92</v>
      </c>
      <c r="X30" s="206">
        <v>23.92</v>
      </c>
      <c r="Y30" s="206">
        <v>0</v>
      </c>
      <c r="Z30" s="206">
        <v>65.27</v>
      </c>
      <c r="AA30" s="206">
        <v>21.93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23.3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25</v>
      </c>
      <c r="AP30" s="206">
        <v>0</v>
      </c>
      <c r="AQ30" s="206">
        <v>1.82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157.66</v>
      </c>
      <c r="L31" s="206">
        <v>62.56</v>
      </c>
      <c r="M31" s="206">
        <v>0</v>
      </c>
      <c r="N31" s="206">
        <v>28.36</v>
      </c>
      <c r="O31" s="206">
        <v>47.59</v>
      </c>
      <c r="P31" s="206">
        <v>58.36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264.06</v>
      </c>
      <c r="V31" s="206">
        <v>4.41</v>
      </c>
      <c r="W31" s="206">
        <v>10.92</v>
      </c>
      <c r="X31" s="206">
        <v>23.92</v>
      </c>
      <c r="Y31" s="206">
        <v>0</v>
      </c>
      <c r="Z31" s="206">
        <v>65.27</v>
      </c>
      <c r="AA31" s="206">
        <v>21.93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23.3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25</v>
      </c>
      <c r="AP31" s="206">
        <v>0</v>
      </c>
      <c r="AQ31" s="206">
        <v>5.58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157.66</v>
      </c>
      <c r="L32" s="206">
        <v>62.56</v>
      </c>
      <c r="M32" s="206">
        <v>0</v>
      </c>
      <c r="N32" s="206">
        <v>28.36</v>
      </c>
      <c r="O32" s="206">
        <v>47.59</v>
      </c>
      <c r="P32" s="206">
        <v>58.36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264.06</v>
      </c>
      <c r="V32" s="206">
        <v>4.41</v>
      </c>
      <c r="W32" s="206">
        <v>10.92</v>
      </c>
      <c r="X32" s="206">
        <v>23.92</v>
      </c>
      <c r="Y32" s="206">
        <v>0</v>
      </c>
      <c r="Z32" s="206">
        <v>65.27</v>
      </c>
      <c r="AA32" s="206">
        <v>21.93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23.3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25</v>
      </c>
      <c r="AP32" s="206">
        <v>0</v>
      </c>
      <c r="AQ32" s="206">
        <v>10.44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157.66</v>
      </c>
      <c r="L33" s="206">
        <v>62.56</v>
      </c>
      <c r="M33" s="206">
        <v>0</v>
      </c>
      <c r="N33" s="206">
        <v>28.36</v>
      </c>
      <c r="O33" s="206">
        <v>47.59</v>
      </c>
      <c r="P33" s="206">
        <v>58.36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264.06</v>
      </c>
      <c r="V33" s="206">
        <v>4.41</v>
      </c>
      <c r="W33" s="206">
        <v>10.92</v>
      </c>
      <c r="X33" s="206">
        <v>23.92</v>
      </c>
      <c r="Y33" s="206">
        <v>0</v>
      </c>
      <c r="Z33" s="206">
        <v>65.27</v>
      </c>
      <c r="AA33" s="206">
        <v>21.93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23.3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25</v>
      </c>
      <c r="AP33" s="206">
        <v>0</v>
      </c>
      <c r="AQ33" s="206">
        <v>19.940000000000001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157.66</v>
      </c>
      <c r="L34" s="206">
        <v>62.56</v>
      </c>
      <c r="M34" s="206">
        <v>0</v>
      </c>
      <c r="N34" s="206">
        <v>28.36</v>
      </c>
      <c r="O34" s="206">
        <v>47.59</v>
      </c>
      <c r="P34" s="206">
        <v>58.36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264.06</v>
      </c>
      <c r="V34" s="206">
        <v>4.41</v>
      </c>
      <c r="W34" s="206">
        <v>10.92</v>
      </c>
      <c r="X34" s="206">
        <v>23.92</v>
      </c>
      <c r="Y34" s="206">
        <v>0</v>
      </c>
      <c r="Z34" s="206">
        <v>65.27</v>
      </c>
      <c r="AA34" s="206">
        <v>21.93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23.3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25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157.66</v>
      </c>
      <c r="L35" s="206">
        <v>62.56</v>
      </c>
      <c r="M35" s="206">
        <v>0</v>
      </c>
      <c r="N35" s="206">
        <v>28.36</v>
      </c>
      <c r="O35" s="206">
        <v>47.59</v>
      </c>
      <c r="P35" s="206">
        <v>58.36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264.06</v>
      </c>
      <c r="V35" s="206">
        <v>4.41</v>
      </c>
      <c r="W35" s="206">
        <v>10.92</v>
      </c>
      <c r="X35" s="206">
        <v>23.92</v>
      </c>
      <c r="Y35" s="206">
        <v>0</v>
      </c>
      <c r="Z35" s="206">
        <v>65.27</v>
      </c>
      <c r="AA35" s="206">
        <v>21.93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23.3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25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157.66</v>
      </c>
      <c r="L36" s="206">
        <v>62.56</v>
      </c>
      <c r="M36" s="206">
        <v>0</v>
      </c>
      <c r="N36" s="206">
        <v>28.36</v>
      </c>
      <c r="O36" s="206">
        <v>47.59</v>
      </c>
      <c r="P36" s="206">
        <v>58.36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264.06</v>
      </c>
      <c r="V36" s="206">
        <v>4.41</v>
      </c>
      <c r="W36" s="206">
        <v>10.92</v>
      </c>
      <c r="X36" s="206">
        <v>23.92</v>
      </c>
      <c r="Y36" s="206">
        <v>0</v>
      </c>
      <c r="Z36" s="206">
        <v>65.27</v>
      </c>
      <c r="AA36" s="206">
        <v>21.93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23.3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25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157.66</v>
      </c>
      <c r="L37" s="206">
        <v>62.56</v>
      </c>
      <c r="M37" s="206">
        <v>0</v>
      </c>
      <c r="N37" s="206">
        <v>28.36</v>
      </c>
      <c r="O37" s="206">
        <v>47.59</v>
      </c>
      <c r="P37" s="206">
        <v>58.36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264.06</v>
      </c>
      <c r="V37" s="206">
        <v>4.41</v>
      </c>
      <c r="W37" s="206">
        <v>10.92</v>
      </c>
      <c r="X37" s="206">
        <v>23.92</v>
      </c>
      <c r="Y37" s="206">
        <v>0</v>
      </c>
      <c r="Z37" s="206">
        <v>65.27</v>
      </c>
      <c r="AA37" s="206">
        <v>21.93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23.3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25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157.66</v>
      </c>
      <c r="L38" s="206">
        <v>62.56</v>
      </c>
      <c r="M38" s="206">
        <v>0</v>
      </c>
      <c r="N38" s="206">
        <v>28.36</v>
      </c>
      <c r="O38" s="206">
        <v>47.59</v>
      </c>
      <c r="P38" s="206">
        <v>58.36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264.06</v>
      </c>
      <c r="V38" s="206">
        <v>4.41</v>
      </c>
      <c r="W38" s="206">
        <v>10.92</v>
      </c>
      <c r="X38" s="206">
        <v>23.92</v>
      </c>
      <c r="Y38" s="206">
        <v>0</v>
      </c>
      <c r="Z38" s="206">
        <v>65.27</v>
      </c>
      <c r="AA38" s="206">
        <v>21.93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23.3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25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157.66</v>
      </c>
      <c r="L39" s="206">
        <v>62.56</v>
      </c>
      <c r="M39" s="206">
        <v>0</v>
      </c>
      <c r="N39" s="206">
        <v>28.36</v>
      </c>
      <c r="O39" s="206">
        <v>47.59</v>
      </c>
      <c r="P39" s="206">
        <v>58.36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264.06</v>
      </c>
      <c r="V39" s="206">
        <v>4.41</v>
      </c>
      <c r="W39" s="206">
        <v>10.63</v>
      </c>
      <c r="X39" s="206">
        <v>23.92</v>
      </c>
      <c r="Y39" s="206">
        <v>0</v>
      </c>
      <c r="Z39" s="206">
        <v>65.27</v>
      </c>
      <c r="AA39" s="206">
        <v>21.93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23.3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25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157.66</v>
      </c>
      <c r="L40" s="206">
        <v>62.56</v>
      </c>
      <c r="M40" s="206">
        <v>0</v>
      </c>
      <c r="N40" s="206">
        <v>28.36</v>
      </c>
      <c r="O40" s="206">
        <v>47.59</v>
      </c>
      <c r="P40" s="206">
        <v>58.36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264.06</v>
      </c>
      <c r="V40" s="206">
        <v>4.41</v>
      </c>
      <c r="W40" s="206">
        <v>10.63</v>
      </c>
      <c r="X40" s="206">
        <v>23.92</v>
      </c>
      <c r="Y40" s="206">
        <v>0</v>
      </c>
      <c r="Z40" s="206">
        <v>65.27</v>
      </c>
      <c r="AA40" s="206">
        <v>21.93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23.3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25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157.66</v>
      </c>
      <c r="L41" s="206">
        <v>62.56</v>
      </c>
      <c r="M41" s="206">
        <v>0</v>
      </c>
      <c r="N41" s="206">
        <v>28.36</v>
      </c>
      <c r="O41" s="206">
        <v>47.59</v>
      </c>
      <c r="P41" s="206">
        <v>58.36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264.06</v>
      </c>
      <c r="V41" s="206">
        <v>4.41</v>
      </c>
      <c r="W41" s="206">
        <v>10.48</v>
      </c>
      <c r="X41" s="206">
        <v>23.92</v>
      </c>
      <c r="Y41" s="206">
        <v>0</v>
      </c>
      <c r="Z41" s="206">
        <v>65.27</v>
      </c>
      <c r="AA41" s="206">
        <v>21.93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23.3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52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157.66</v>
      </c>
      <c r="L42" s="206">
        <v>62.56</v>
      </c>
      <c r="M42" s="206">
        <v>0</v>
      </c>
      <c r="N42" s="206">
        <v>28.36</v>
      </c>
      <c r="O42" s="206">
        <v>47.59</v>
      </c>
      <c r="P42" s="206">
        <v>58.36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264.06</v>
      </c>
      <c r="V42" s="206">
        <v>4.41</v>
      </c>
      <c r="W42" s="206">
        <v>10.48</v>
      </c>
      <c r="X42" s="206">
        <v>23.92</v>
      </c>
      <c r="Y42" s="206">
        <v>0</v>
      </c>
      <c r="Z42" s="206">
        <v>65.27</v>
      </c>
      <c r="AA42" s="206">
        <v>21.93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23.3</v>
      </c>
      <c r="AH42" s="206">
        <v>3.21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50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157.66</v>
      </c>
      <c r="L43" s="206">
        <v>62.56</v>
      </c>
      <c r="M43" s="206">
        <v>0</v>
      </c>
      <c r="N43" s="206">
        <v>28.36</v>
      </c>
      <c r="O43" s="206">
        <v>47.59</v>
      </c>
      <c r="P43" s="206">
        <v>58.36</v>
      </c>
      <c r="Q43" s="206">
        <v>5.25</v>
      </c>
      <c r="R43" s="206">
        <v>10.15</v>
      </c>
      <c r="S43" s="206">
        <v>6.33</v>
      </c>
      <c r="T43" s="206">
        <v>0</v>
      </c>
      <c r="U43" s="206">
        <v>264.06</v>
      </c>
      <c r="V43" s="206">
        <v>4.41</v>
      </c>
      <c r="W43" s="206">
        <v>10.19</v>
      </c>
      <c r="X43" s="206">
        <v>23.92</v>
      </c>
      <c r="Y43" s="206">
        <v>0</v>
      </c>
      <c r="Z43" s="206">
        <v>65.27</v>
      </c>
      <c r="AA43" s="206">
        <v>21.93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23.3</v>
      </c>
      <c r="AH43" s="206">
        <v>3.21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55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157.66</v>
      </c>
      <c r="L44" s="206">
        <v>62.56</v>
      </c>
      <c r="M44" s="206">
        <v>0</v>
      </c>
      <c r="N44" s="206">
        <v>28.36</v>
      </c>
      <c r="O44" s="206">
        <v>47.59</v>
      </c>
      <c r="P44" s="206">
        <v>58.36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264.06</v>
      </c>
      <c r="V44" s="206">
        <v>4.41</v>
      </c>
      <c r="W44" s="206">
        <v>10.19</v>
      </c>
      <c r="X44" s="206">
        <v>23.92</v>
      </c>
      <c r="Y44" s="206">
        <v>0</v>
      </c>
      <c r="Z44" s="206">
        <v>65.27</v>
      </c>
      <c r="AA44" s="206">
        <v>21.93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23.3</v>
      </c>
      <c r="AH44" s="206">
        <v>3.21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50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157.66</v>
      </c>
      <c r="L45" s="206">
        <v>62.56</v>
      </c>
      <c r="M45" s="206">
        <v>0</v>
      </c>
      <c r="N45" s="206">
        <v>28.36</v>
      </c>
      <c r="O45" s="206">
        <v>47.59</v>
      </c>
      <c r="P45" s="206">
        <v>58.36</v>
      </c>
      <c r="Q45" s="206">
        <v>5.25</v>
      </c>
      <c r="R45" s="206">
        <v>10.15</v>
      </c>
      <c r="S45" s="206">
        <v>6.33</v>
      </c>
      <c r="T45" s="206">
        <v>0</v>
      </c>
      <c r="U45" s="206">
        <v>264.06</v>
      </c>
      <c r="V45" s="206">
        <v>4.41</v>
      </c>
      <c r="W45" s="206">
        <v>10.039999999999999</v>
      </c>
      <c r="X45" s="206">
        <v>23.92</v>
      </c>
      <c r="Y45" s="206">
        <v>0</v>
      </c>
      <c r="Z45" s="206">
        <v>65.27</v>
      </c>
      <c r="AA45" s="206">
        <v>21.93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23.3</v>
      </c>
      <c r="AH45" s="206">
        <v>3.21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50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157.66</v>
      </c>
      <c r="L46" s="206">
        <v>62.56</v>
      </c>
      <c r="M46" s="206">
        <v>0</v>
      </c>
      <c r="N46" s="206">
        <v>28.36</v>
      </c>
      <c r="O46" s="206">
        <v>47.59</v>
      </c>
      <c r="P46" s="206">
        <v>58.36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264.06</v>
      </c>
      <c r="V46" s="206">
        <v>4.41</v>
      </c>
      <c r="W46" s="206">
        <v>10.039999999999999</v>
      </c>
      <c r="X46" s="206">
        <v>23.92</v>
      </c>
      <c r="Y46" s="206">
        <v>0</v>
      </c>
      <c r="Z46" s="206">
        <v>65.27</v>
      </c>
      <c r="AA46" s="206">
        <v>21.93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23.3</v>
      </c>
      <c r="AH46" s="206">
        <v>3.21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55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157.66</v>
      </c>
      <c r="L47" s="206">
        <v>62.56</v>
      </c>
      <c r="M47" s="206">
        <v>0</v>
      </c>
      <c r="N47" s="206">
        <v>28.36</v>
      </c>
      <c r="O47" s="206">
        <v>47.59</v>
      </c>
      <c r="P47" s="206">
        <v>58.36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264.06</v>
      </c>
      <c r="V47" s="206">
        <v>4.41</v>
      </c>
      <c r="W47" s="206">
        <v>10.039999999999999</v>
      </c>
      <c r="X47" s="206">
        <v>23.92</v>
      </c>
      <c r="Y47" s="206">
        <v>0</v>
      </c>
      <c r="Z47" s="206">
        <v>65.27</v>
      </c>
      <c r="AA47" s="206">
        <v>21.93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23.3</v>
      </c>
      <c r="AH47" s="206">
        <v>6.43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55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157.66</v>
      </c>
      <c r="L48" s="206">
        <v>62.56</v>
      </c>
      <c r="M48" s="206">
        <v>0</v>
      </c>
      <c r="N48" s="206">
        <v>28.36</v>
      </c>
      <c r="O48" s="206">
        <v>47.59</v>
      </c>
      <c r="P48" s="206">
        <v>58.36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264.06</v>
      </c>
      <c r="V48" s="206">
        <v>4.41</v>
      </c>
      <c r="W48" s="206">
        <v>10.039999999999999</v>
      </c>
      <c r="X48" s="206">
        <v>23.92</v>
      </c>
      <c r="Y48" s="206">
        <v>0</v>
      </c>
      <c r="Z48" s="206">
        <v>65.27</v>
      </c>
      <c r="AA48" s="206">
        <v>21.93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23.3</v>
      </c>
      <c r="AH48" s="206">
        <v>6.43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55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157.66</v>
      </c>
      <c r="L49" s="206">
        <v>62.56</v>
      </c>
      <c r="M49" s="206">
        <v>0</v>
      </c>
      <c r="N49" s="206">
        <v>28.36</v>
      </c>
      <c r="O49" s="206">
        <v>47.59</v>
      </c>
      <c r="P49" s="206">
        <v>58.36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264.06</v>
      </c>
      <c r="V49" s="206">
        <v>4.41</v>
      </c>
      <c r="W49" s="206">
        <v>9.89</v>
      </c>
      <c r="X49" s="206">
        <v>23.92</v>
      </c>
      <c r="Y49" s="206">
        <v>0</v>
      </c>
      <c r="Z49" s="206">
        <v>65.27</v>
      </c>
      <c r="AA49" s="206">
        <v>21.93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23.3</v>
      </c>
      <c r="AH49" s="206">
        <v>9.64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25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157.66</v>
      </c>
      <c r="L50" s="206">
        <v>62.56</v>
      </c>
      <c r="M50" s="206">
        <v>0</v>
      </c>
      <c r="N50" s="206">
        <v>28.36</v>
      </c>
      <c r="O50" s="206">
        <v>47.59</v>
      </c>
      <c r="P50" s="206">
        <v>58.36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264.06</v>
      </c>
      <c r="V50" s="206">
        <v>4.41</v>
      </c>
      <c r="W50" s="206">
        <v>9.89</v>
      </c>
      <c r="X50" s="206">
        <v>23.92</v>
      </c>
      <c r="Y50" s="206">
        <v>0</v>
      </c>
      <c r="Z50" s="206">
        <v>65.27</v>
      </c>
      <c r="AA50" s="206">
        <v>21.93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23.3</v>
      </c>
      <c r="AH50" s="206">
        <v>12.86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25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157.66</v>
      </c>
      <c r="L51" s="206">
        <v>62.56</v>
      </c>
      <c r="M51" s="206">
        <v>0</v>
      </c>
      <c r="N51" s="206">
        <v>28.36</v>
      </c>
      <c r="O51" s="206">
        <v>47.59</v>
      </c>
      <c r="P51" s="206">
        <v>58.36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264.06</v>
      </c>
      <c r="V51" s="206">
        <v>4.41</v>
      </c>
      <c r="W51" s="206">
        <v>9.89</v>
      </c>
      <c r="X51" s="206">
        <v>23.92</v>
      </c>
      <c r="Y51" s="206">
        <v>0</v>
      </c>
      <c r="Z51" s="206">
        <v>65.27</v>
      </c>
      <c r="AA51" s="206">
        <v>21.93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38.57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25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157.66</v>
      </c>
      <c r="L52" s="206">
        <v>62.56</v>
      </c>
      <c r="M52" s="206">
        <v>0</v>
      </c>
      <c r="N52" s="206">
        <v>28.36</v>
      </c>
      <c r="O52" s="206">
        <v>47.59</v>
      </c>
      <c r="P52" s="206">
        <v>58.36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264.06</v>
      </c>
      <c r="V52" s="206">
        <v>4.41</v>
      </c>
      <c r="W52" s="206">
        <v>9.89</v>
      </c>
      <c r="X52" s="206">
        <v>23.92</v>
      </c>
      <c r="Y52" s="206">
        <v>0</v>
      </c>
      <c r="Z52" s="206">
        <v>65.27</v>
      </c>
      <c r="AA52" s="206">
        <v>21.93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49.82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25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157.66</v>
      </c>
      <c r="L53" s="206">
        <v>62.56</v>
      </c>
      <c r="M53" s="206">
        <v>0</v>
      </c>
      <c r="N53" s="206">
        <v>28.36</v>
      </c>
      <c r="O53" s="206">
        <v>47.59</v>
      </c>
      <c r="P53" s="206">
        <v>58.36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264.06</v>
      </c>
      <c r="V53" s="206">
        <v>4.41</v>
      </c>
      <c r="W53" s="206">
        <v>9.67</v>
      </c>
      <c r="X53" s="206">
        <v>23.92</v>
      </c>
      <c r="Y53" s="206">
        <v>0</v>
      </c>
      <c r="Z53" s="206">
        <v>65.27</v>
      </c>
      <c r="AA53" s="206">
        <v>21.93</v>
      </c>
      <c r="AB53" s="206">
        <v>0</v>
      </c>
      <c r="AC53" s="206">
        <v>18.920000000000002</v>
      </c>
      <c r="AD53" s="206">
        <v>0</v>
      </c>
      <c r="AE53" s="206">
        <v>0</v>
      </c>
      <c r="AF53" s="206">
        <v>0</v>
      </c>
      <c r="AG53" s="206">
        <v>49.82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25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157.66</v>
      </c>
      <c r="L54" s="206">
        <v>62.56</v>
      </c>
      <c r="M54" s="206">
        <v>0</v>
      </c>
      <c r="N54" s="206">
        <v>28.36</v>
      </c>
      <c r="O54" s="206">
        <v>47.59</v>
      </c>
      <c r="P54" s="206">
        <v>58.36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264.06</v>
      </c>
      <c r="V54" s="206">
        <v>4.41</v>
      </c>
      <c r="W54" s="206">
        <v>9.67</v>
      </c>
      <c r="X54" s="206">
        <v>23.92</v>
      </c>
      <c r="Y54" s="206">
        <v>0</v>
      </c>
      <c r="Z54" s="206">
        <v>65.27</v>
      </c>
      <c r="AA54" s="206">
        <v>21.93</v>
      </c>
      <c r="AB54" s="206">
        <v>0</v>
      </c>
      <c r="AC54" s="206">
        <v>18.920000000000002</v>
      </c>
      <c r="AD54" s="206">
        <v>0</v>
      </c>
      <c r="AE54" s="206">
        <v>0</v>
      </c>
      <c r="AF54" s="206">
        <v>0</v>
      </c>
      <c r="AG54" s="206">
        <v>49.82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25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157.66</v>
      </c>
      <c r="L55" s="206">
        <v>62.56</v>
      </c>
      <c r="M55" s="206">
        <v>0</v>
      </c>
      <c r="N55" s="206">
        <v>28.36</v>
      </c>
      <c r="O55" s="206">
        <v>47.59</v>
      </c>
      <c r="P55" s="206">
        <v>58.36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264.06</v>
      </c>
      <c r="V55" s="206">
        <v>4.41</v>
      </c>
      <c r="W55" s="206">
        <v>9.67</v>
      </c>
      <c r="X55" s="206">
        <v>23.92</v>
      </c>
      <c r="Y55" s="206">
        <v>0</v>
      </c>
      <c r="Z55" s="206">
        <v>65.27</v>
      </c>
      <c r="AA55" s="206">
        <v>21.93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49.82</v>
      </c>
      <c r="AH55" s="206">
        <v>0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25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157.66</v>
      </c>
      <c r="L56" s="206">
        <v>62.56</v>
      </c>
      <c r="M56" s="206">
        <v>0</v>
      </c>
      <c r="N56" s="206">
        <v>28.36</v>
      </c>
      <c r="O56" s="206">
        <v>47.59</v>
      </c>
      <c r="P56" s="206">
        <v>58.36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264.06</v>
      </c>
      <c r="V56" s="206">
        <v>4.41</v>
      </c>
      <c r="W56" s="206">
        <v>9.67</v>
      </c>
      <c r="X56" s="206">
        <v>23.92</v>
      </c>
      <c r="Y56" s="206">
        <v>0</v>
      </c>
      <c r="Z56" s="206">
        <v>65.27</v>
      </c>
      <c r="AA56" s="206">
        <v>21.93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49.82</v>
      </c>
      <c r="AH56" s="206">
        <v>0</v>
      </c>
      <c r="AI56" s="206">
        <v>0</v>
      </c>
      <c r="AJ56" s="206">
        <v>0</v>
      </c>
      <c r="AK56" s="206">
        <v>55</v>
      </c>
      <c r="AL56" s="206">
        <v>0</v>
      </c>
      <c r="AM56" s="206">
        <v>0</v>
      </c>
      <c r="AN56" s="206">
        <v>0</v>
      </c>
      <c r="AO56" s="206">
        <v>25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157.66</v>
      </c>
      <c r="L57" s="206">
        <v>59.74</v>
      </c>
      <c r="M57" s="206">
        <v>0</v>
      </c>
      <c r="N57" s="206">
        <v>28.36</v>
      </c>
      <c r="O57" s="206">
        <v>47.59</v>
      </c>
      <c r="P57" s="206">
        <v>58.36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264.06</v>
      </c>
      <c r="V57" s="206">
        <v>4.41</v>
      </c>
      <c r="W57" s="206">
        <v>9.67</v>
      </c>
      <c r="X57" s="206">
        <v>23.92</v>
      </c>
      <c r="Y57" s="206">
        <v>0</v>
      </c>
      <c r="Z57" s="206">
        <v>65.27</v>
      </c>
      <c r="AA57" s="206">
        <v>21.93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49.82</v>
      </c>
      <c r="AH57" s="206">
        <v>0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25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157.66</v>
      </c>
      <c r="L58" s="206">
        <v>59.74</v>
      </c>
      <c r="M58" s="206">
        <v>0</v>
      </c>
      <c r="N58" s="206">
        <v>28.36</v>
      </c>
      <c r="O58" s="206">
        <v>47.59</v>
      </c>
      <c r="P58" s="206">
        <v>58.36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264.06</v>
      </c>
      <c r="V58" s="206">
        <v>4.41</v>
      </c>
      <c r="W58" s="206">
        <v>9.67</v>
      </c>
      <c r="X58" s="206">
        <v>23.92</v>
      </c>
      <c r="Y58" s="206">
        <v>0</v>
      </c>
      <c r="Z58" s="206">
        <v>65.27</v>
      </c>
      <c r="AA58" s="206">
        <v>21.93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49.82</v>
      </c>
      <c r="AH58" s="206">
        <v>0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25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157.66</v>
      </c>
      <c r="L59" s="206">
        <v>59.74</v>
      </c>
      <c r="M59" s="206">
        <v>0</v>
      </c>
      <c r="N59" s="206">
        <v>28.36</v>
      </c>
      <c r="O59" s="206">
        <v>47.59</v>
      </c>
      <c r="P59" s="206">
        <v>58.36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264.06</v>
      </c>
      <c r="V59" s="206">
        <v>4.41</v>
      </c>
      <c r="W59" s="206">
        <v>9.89</v>
      </c>
      <c r="X59" s="206">
        <v>23.92</v>
      </c>
      <c r="Y59" s="206">
        <v>0</v>
      </c>
      <c r="Z59" s="206">
        <v>65.27</v>
      </c>
      <c r="AA59" s="206">
        <v>21.93</v>
      </c>
      <c r="AB59" s="206">
        <v>0</v>
      </c>
      <c r="AC59" s="206">
        <v>8.6300000000000008</v>
      </c>
      <c r="AD59" s="206">
        <v>0</v>
      </c>
      <c r="AE59" s="206">
        <v>0</v>
      </c>
      <c r="AF59" s="206">
        <v>0</v>
      </c>
      <c r="AG59" s="206">
        <v>52.23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25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157.66</v>
      </c>
      <c r="L60" s="206">
        <v>59.74</v>
      </c>
      <c r="M60" s="206">
        <v>0</v>
      </c>
      <c r="N60" s="206">
        <v>28.36</v>
      </c>
      <c r="O60" s="206">
        <v>47.59</v>
      </c>
      <c r="P60" s="206">
        <v>58.36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264.06</v>
      </c>
      <c r="V60" s="206">
        <v>4.41</v>
      </c>
      <c r="W60" s="206">
        <v>9.89</v>
      </c>
      <c r="X60" s="206">
        <v>23.92</v>
      </c>
      <c r="Y60" s="206">
        <v>0</v>
      </c>
      <c r="Z60" s="206">
        <v>65.27</v>
      </c>
      <c r="AA60" s="206">
        <v>21.93</v>
      </c>
      <c r="AB60" s="206">
        <v>0</v>
      </c>
      <c r="AC60" s="206">
        <v>8.6300000000000008</v>
      </c>
      <c r="AD60" s="206">
        <v>0</v>
      </c>
      <c r="AE60" s="206">
        <v>0</v>
      </c>
      <c r="AF60" s="206">
        <v>0</v>
      </c>
      <c r="AG60" s="206">
        <v>52.23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25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157.66</v>
      </c>
      <c r="L61" s="206">
        <v>59.74</v>
      </c>
      <c r="M61" s="206">
        <v>0</v>
      </c>
      <c r="N61" s="206">
        <v>28.36</v>
      </c>
      <c r="O61" s="206">
        <v>47.59</v>
      </c>
      <c r="P61" s="206">
        <v>58.36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264.06</v>
      </c>
      <c r="V61" s="206">
        <v>4.41</v>
      </c>
      <c r="W61" s="206">
        <v>9.89</v>
      </c>
      <c r="X61" s="206">
        <v>23.92</v>
      </c>
      <c r="Y61" s="206">
        <v>0</v>
      </c>
      <c r="Z61" s="206">
        <v>65.27</v>
      </c>
      <c r="AA61" s="206">
        <v>21.93</v>
      </c>
      <c r="AB61" s="206">
        <v>0</v>
      </c>
      <c r="AC61" s="206">
        <v>8.6300000000000008</v>
      </c>
      <c r="AD61" s="206">
        <v>0</v>
      </c>
      <c r="AE61" s="206">
        <v>0</v>
      </c>
      <c r="AF61" s="206">
        <v>0</v>
      </c>
      <c r="AG61" s="206">
        <v>52.23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25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157.66</v>
      </c>
      <c r="L62" s="206">
        <v>59.74</v>
      </c>
      <c r="M62" s="206">
        <v>0</v>
      </c>
      <c r="N62" s="206">
        <v>28.36</v>
      </c>
      <c r="O62" s="206">
        <v>47.59</v>
      </c>
      <c r="P62" s="206">
        <v>58.36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264.06</v>
      </c>
      <c r="V62" s="206">
        <v>4.41</v>
      </c>
      <c r="W62" s="206">
        <v>9.89</v>
      </c>
      <c r="X62" s="206">
        <v>23.92</v>
      </c>
      <c r="Y62" s="206">
        <v>0</v>
      </c>
      <c r="Z62" s="206">
        <v>65.27</v>
      </c>
      <c r="AA62" s="206">
        <v>21.93</v>
      </c>
      <c r="AB62" s="206">
        <v>0</v>
      </c>
      <c r="AC62" s="206">
        <v>8.6300000000000008</v>
      </c>
      <c r="AD62" s="206">
        <v>0</v>
      </c>
      <c r="AE62" s="206">
        <v>0</v>
      </c>
      <c r="AF62" s="206">
        <v>0</v>
      </c>
      <c r="AG62" s="206">
        <v>52.23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25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157.66</v>
      </c>
      <c r="L63" s="206">
        <v>59.74</v>
      </c>
      <c r="M63" s="206">
        <v>0</v>
      </c>
      <c r="N63" s="206">
        <v>28.36</v>
      </c>
      <c r="O63" s="206">
        <v>47.59</v>
      </c>
      <c r="P63" s="206">
        <v>58.36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264.06</v>
      </c>
      <c r="V63" s="206">
        <v>4.41</v>
      </c>
      <c r="W63" s="206">
        <v>9.89</v>
      </c>
      <c r="X63" s="206">
        <v>21.53</v>
      </c>
      <c r="Y63" s="206">
        <v>0</v>
      </c>
      <c r="Z63" s="206">
        <v>65.27</v>
      </c>
      <c r="AA63" s="206">
        <v>21.93</v>
      </c>
      <c r="AB63" s="206">
        <v>0</v>
      </c>
      <c r="AC63" s="206">
        <v>8.6300000000000008</v>
      </c>
      <c r="AD63" s="206">
        <v>0</v>
      </c>
      <c r="AE63" s="206">
        <v>0</v>
      </c>
      <c r="AF63" s="206">
        <v>0</v>
      </c>
      <c r="AG63" s="206">
        <v>52.23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25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157.66</v>
      </c>
      <c r="L64" s="206">
        <v>59.74</v>
      </c>
      <c r="M64" s="206">
        <v>0</v>
      </c>
      <c r="N64" s="206">
        <v>28.36</v>
      </c>
      <c r="O64" s="206">
        <v>47.59</v>
      </c>
      <c r="P64" s="206">
        <v>58.36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264.06</v>
      </c>
      <c r="V64" s="206">
        <v>4.41</v>
      </c>
      <c r="W64" s="206">
        <v>9.89</v>
      </c>
      <c r="X64" s="206">
        <v>18.8</v>
      </c>
      <c r="Y64" s="206">
        <v>0</v>
      </c>
      <c r="Z64" s="206">
        <v>65.27</v>
      </c>
      <c r="AA64" s="206">
        <v>21.93</v>
      </c>
      <c r="AB64" s="206">
        <v>0</v>
      </c>
      <c r="AC64" s="206">
        <v>8.6300000000000008</v>
      </c>
      <c r="AD64" s="206">
        <v>0</v>
      </c>
      <c r="AE64" s="206">
        <v>0</v>
      </c>
      <c r="AF64" s="206">
        <v>0</v>
      </c>
      <c r="AG64" s="206">
        <v>52.23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25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157.66</v>
      </c>
      <c r="L65" s="206">
        <v>59.74</v>
      </c>
      <c r="M65" s="206">
        <v>0</v>
      </c>
      <c r="N65" s="206">
        <v>28.36</v>
      </c>
      <c r="O65" s="206">
        <v>47.59</v>
      </c>
      <c r="P65" s="206">
        <v>58.36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264.06</v>
      </c>
      <c r="V65" s="206">
        <v>4.41</v>
      </c>
      <c r="W65" s="206">
        <v>9.89</v>
      </c>
      <c r="X65" s="206">
        <v>18.8</v>
      </c>
      <c r="Y65" s="206">
        <v>0</v>
      </c>
      <c r="Z65" s="206">
        <v>65.27</v>
      </c>
      <c r="AA65" s="206">
        <v>21.93</v>
      </c>
      <c r="AB65" s="206">
        <v>0</v>
      </c>
      <c r="AC65" s="206">
        <v>8.6300000000000008</v>
      </c>
      <c r="AD65" s="206">
        <v>0</v>
      </c>
      <c r="AE65" s="206">
        <v>0</v>
      </c>
      <c r="AF65" s="206">
        <v>0</v>
      </c>
      <c r="AG65" s="206">
        <v>52.23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25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157.66</v>
      </c>
      <c r="L66" s="206">
        <v>59.74</v>
      </c>
      <c r="M66" s="206">
        <v>0</v>
      </c>
      <c r="N66" s="206">
        <v>28.36</v>
      </c>
      <c r="O66" s="206">
        <v>47.59</v>
      </c>
      <c r="P66" s="206">
        <v>58.36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264.06</v>
      </c>
      <c r="V66" s="206">
        <v>4.41</v>
      </c>
      <c r="W66" s="206">
        <v>9.89</v>
      </c>
      <c r="X66" s="206">
        <v>18.8</v>
      </c>
      <c r="Y66" s="206">
        <v>0</v>
      </c>
      <c r="Z66" s="206">
        <v>65.27</v>
      </c>
      <c r="AA66" s="206">
        <v>21.93</v>
      </c>
      <c r="AB66" s="206">
        <v>0</v>
      </c>
      <c r="AC66" s="206">
        <v>8.6300000000000008</v>
      </c>
      <c r="AD66" s="206">
        <v>0</v>
      </c>
      <c r="AE66" s="206">
        <v>0</v>
      </c>
      <c r="AF66" s="206">
        <v>0</v>
      </c>
      <c r="AG66" s="206">
        <v>52.23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25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157.66</v>
      </c>
      <c r="L67" s="206">
        <v>59.74</v>
      </c>
      <c r="M67" s="206">
        <v>0</v>
      </c>
      <c r="N67" s="206">
        <v>28.36</v>
      </c>
      <c r="O67" s="206">
        <v>47.59</v>
      </c>
      <c r="P67" s="206">
        <v>58.36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264.06</v>
      </c>
      <c r="V67" s="206">
        <v>4.41</v>
      </c>
      <c r="W67" s="206">
        <v>9.89</v>
      </c>
      <c r="X67" s="206">
        <v>20.6</v>
      </c>
      <c r="Y67" s="206">
        <v>0</v>
      </c>
      <c r="Z67" s="206">
        <v>65.27</v>
      </c>
      <c r="AA67" s="206">
        <v>21.93</v>
      </c>
      <c r="AB67" s="206">
        <v>0</v>
      </c>
      <c r="AC67" s="206">
        <v>8.6300000000000008</v>
      </c>
      <c r="AD67" s="206">
        <v>0</v>
      </c>
      <c r="AE67" s="206">
        <v>0</v>
      </c>
      <c r="AF67" s="206">
        <v>0</v>
      </c>
      <c r="AG67" s="206">
        <v>52.23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25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157.66</v>
      </c>
      <c r="L68" s="206">
        <v>59.74</v>
      </c>
      <c r="M68" s="206">
        <v>0</v>
      </c>
      <c r="N68" s="206">
        <v>28.36</v>
      </c>
      <c r="O68" s="206">
        <v>47.59</v>
      </c>
      <c r="P68" s="206">
        <v>58.36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264.06</v>
      </c>
      <c r="V68" s="206">
        <v>4.41</v>
      </c>
      <c r="W68" s="206">
        <v>9.89</v>
      </c>
      <c r="X68" s="206">
        <v>23.11</v>
      </c>
      <c r="Y68" s="206">
        <v>0</v>
      </c>
      <c r="Z68" s="206">
        <v>65.27</v>
      </c>
      <c r="AA68" s="206">
        <v>21.93</v>
      </c>
      <c r="AB68" s="206">
        <v>0</v>
      </c>
      <c r="AC68" s="206">
        <v>8.6300000000000008</v>
      </c>
      <c r="AD68" s="206">
        <v>0</v>
      </c>
      <c r="AE68" s="206">
        <v>0</v>
      </c>
      <c r="AF68" s="206">
        <v>0</v>
      </c>
      <c r="AG68" s="206">
        <v>52.23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25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157.66</v>
      </c>
      <c r="L69" s="206">
        <v>59.74</v>
      </c>
      <c r="M69" s="206">
        <v>0</v>
      </c>
      <c r="N69" s="206">
        <v>28.36</v>
      </c>
      <c r="O69" s="206">
        <v>47.59</v>
      </c>
      <c r="P69" s="206">
        <v>58.36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264.06</v>
      </c>
      <c r="V69" s="206">
        <v>4.41</v>
      </c>
      <c r="W69" s="206">
        <v>9.89</v>
      </c>
      <c r="X69" s="206">
        <v>23.92</v>
      </c>
      <c r="Y69" s="206">
        <v>0</v>
      </c>
      <c r="Z69" s="206">
        <v>65.27</v>
      </c>
      <c r="AA69" s="206">
        <v>21.93</v>
      </c>
      <c r="AB69" s="206">
        <v>0</v>
      </c>
      <c r="AC69" s="206">
        <v>8.6300000000000008</v>
      </c>
      <c r="AD69" s="206">
        <v>0</v>
      </c>
      <c r="AE69" s="206">
        <v>0</v>
      </c>
      <c r="AF69" s="206">
        <v>0</v>
      </c>
      <c r="AG69" s="206">
        <v>52.23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25</v>
      </c>
      <c r="AP69" s="206">
        <v>0</v>
      </c>
      <c r="AQ69" s="206">
        <v>19.29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157.66</v>
      </c>
      <c r="L70" s="206">
        <v>59.74</v>
      </c>
      <c r="M70" s="206">
        <v>0</v>
      </c>
      <c r="N70" s="206">
        <v>28.36</v>
      </c>
      <c r="O70" s="206">
        <v>47.59</v>
      </c>
      <c r="P70" s="206">
        <v>58.36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264.06</v>
      </c>
      <c r="V70" s="206">
        <v>4.41</v>
      </c>
      <c r="W70" s="206">
        <v>9.89</v>
      </c>
      <c r="X70" s="206">
        <v>23.92</v>
      </c>
      <c r="Y70" s="206">
        <v>0</v>
      </c>
      <c r="Z70" s="206">
        <v>65.27</v>
      </c>
      <c r="AA70" s="206">
        <v>21.93</v>
      </c>
      <c r="AB70" s="206">
        <v>0</v>
      </c>
      <c r="AC70" s="206">
        <v>8.6300000000000008</v>
      </c>
      <c r="AD70" s="206">
        <v>0</v>
      </c>
      <c r="AE70" s="206">
        <v>0</v>
      </c>
      <c r="AF70" s="206">
        <v>0</v>
      </c>
      <c r="AG70" s="206">
        <v>52.23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25</v>
      </c>
      <c r="AP70" s="206">
        <v>0</v>
      </c>
      <c r="AQ70" s="206">
        <v>10.84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157.66</v>
      </c>
      <c r="L71" s="206">
        <v>59.74</v>
      </c>
      <c r="M71" s="206">
        <v>0</v>
      </c>
      <c r="N71" s="206">
        <v>28.36</v>
      </c>
      <c r="O71" s="206">
        <v>47.59</v>
      </c>
      <c r="P71" s="206">
        <v>58.36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264.06</v>
      </c>
      <c r="V71" s="206">
        <v>4.41</v>
      </c>
      <c r="W71" s="206">
        <v>9.67</v>
      </c>
      <c r="X71" s="206">
        <v>23.92</v>
      </c>
      <c r="Y71" s="206">
        <v>0</v>
      </c>
      <c r="Z71" s="206">
        <v>65.27</v>
      </c>
      <c r="AA71" s="206">
        <v>21.93</v>
      </c>
      <c r="AB71" s="206">
        <v>0</v>
      </c>
      <c r="AC71" s="206">
        <v>8.6300000000000008</v>
      </c>
      <c r="AD71" s="206">
        <v>0</v>
      </c>
      <c r="AE71" s="206">
        <v>0</v>
      </c>
      <c r="AF71" s="206">
        <v>0</v>
      </c>
      <c r="AG71" s="206">
        <v>52.23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25</v>
      </c>
      <c r="AP71" s="206">
        <v>0</v>
      </c>
      <c r="AQ71" s="206">
        <v>4.8899999999999997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157.66</v>
      </c>
      <c r="L72" s="206">
        <v>59.74</v>
      </c>
      <c r="M72" s="206">
        <v>0</v>
      </c>
      <c r="N72" s="206">
        <v>28.36</v>
      </c>
      <c r="O72" s="206">
        <v>47.59</v>
      </c>
      <c r="P72" s="206">
        <v>58.36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264.06</v>
      </c>
      <c r="V72" s="206">
        <v>4.41</v>
      </c>
      <c r="W72" s="206">
        <v>9.67</v>
      </c>
      <c r="X72" s="206">
        <v>23.92</v>
      </c>
      <c r="Y72" s="206">
        <v>0</v>
      </c>
      <c r="Z72" s="206">
        <v>65.27</v>
      </c>
      <c r="AA72" s="206">
        <v>21.93</v>
      </c>
      <c r="AB72" s="206">
        <v>0</v>
      </c>
      <c r="AC72" s="206">
        <v>8.6300000000000008</v>
      </c>
      <c r="AD72" s="206">
        <v>0</v>
      </c>
      <c r="AE72" s="206">
        <v>0</v>
      </c>
      <c r="AF72" s="206">
        <v>0</v>
      </c>
      <c r="AG72" s="206">
        <v>52.23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25</v>
      </c>
      <c r="AP72" s="206">
        <v>0</v>
      </c>
      <c r="AQ72" s="206">
        <v>1.94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157.66</v>
      </c>
      <c r="L73" s="206">
        <v>59.74</v>
      </c>
      <c r="M73" s="206">
        <v>0</v>
      </c>
      <c r="N73" s="206">
        <v>28.36</v>
      </c>
      <c r="O73" s="206">
        <v>47.59</v>
      </c>
      <c r="P73" s="206">
        <v>58.36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264.06</v>
      </c>
      <c r="V73" s="206">
        <v>4.41</v>
      </c>
      <c r="W73" s="206">
        <v>9.67</v>
      </c>
      <c r="X73" s="206">
        <v>23.92</v>
      </c>
      <c r="Y73" s="206">
        <v>0</v>
      </c>
      <c r="Z73" s="206">
        <v>65.27</v>
      </c>
      <c r="AA73" s="206">
        <v>21.93</v>
      </c>
      <c r="AB73" s="206">
        <v>0</v>
      </c>
      <c r="AC73" s="206">
        <v>8.6300000000000008</v>
      </c>
      <c r="AD73" s="206">
        <v>0</v>
      </c>
      <c r="AE73" s="206">
        <v>0</v>
      </c>
      <c r="AF73" s="206">
        <v>0</v>
      </c>
      <c r="AG73" s="206">
        <v>52.23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25</v>
      </c>
      <c r="AP73" s="206">
        <v>0</v>
      </c>
      <c r="AQ73" s="206">
        <v>0.26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157.66</v>
      </c>
      <c r="L74" s="206">
        <v>59.74</v>
      </c>
      <c r="M74" s="206">
        <v>0</v>
      </c>
      <c r="N74" s="206">
        <v>28.36</v>
      </c>
      <c r="O74" s="206">
        <v>47.59</v>
      </c>
      <c r="P74" s="206">
        <v>58.36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264.06</v>
      </c>
      <c r="V74" s="206">
        <v>4.41</v>
      </c>
      <c r="W74" s="206">
        <v>9.67</v>
      </c>
      <c r="X74" s="206">
        <v>23.92</v>
      </c>
      <c r="Y74" s="206">
        <v>0</v>
      </c>
      <c r="Z74" s="206">
        <v>65.27</v>
      </c>
      <c r="AA74" s="206">
        <v>21.93</v>
      </c>
      <c r="AB74" s="206">
        <v>0</v>
      </c>
      <c r="AC74" s="206">
        <v>18.43</v>
      </c>
      <c r="AD74" s="206">
        <v>0</v>
      </c>
      <c r="AE74" s="206">
        <v>0</v>
      </c>
      <c r="AF74" s="206">
        <v>0</v>
      </c>
      <c r="AG74" s="206">
        <v>52.23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25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157.66</v>
      </c>
      <c r="L75" s="206">
        <v>59.74</v>
      </c>
      <c r="M75" s="206">
        <v>0</v>
      </c>
      <c r="N75" s="206">
        <v>28.36</v>
      </c>
      <c r="O75" s="206">
        <v>47.59</v>
      </c>
      <c r="P75" s="206">
        <v>58.37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264.06</v>
      </c>
      <c r="V75" s="206">
        <v>4.41</v>
      </c>
      <c r="W75" s="206">
        <v>9.8800000000000008</v>
      </c>
      <c r="X75" s="206">
        <v>23.92</v>
      </c>
      <c r="Y75" s="206">
        <v>0</v>
      </c>
      <c r="Z75" s="206">
        <v>65.27</v>
      </c>
      <c r="AA75" s="206">
        <v>21.93</v>
      </c>
      <c r="AB75" s="206">
        <v>0</v>
      </c>
      <c r="AC75" s="206">
        <v>18.43</v>
      </c>
      <c r="AD75" s="206">
        <v>0</v>
      </c>
      <c r="AE75" s="206">
        <v>0</v>
      </c>
      <c r="AF75" s="206">
        <v>0</v>
      </c>
      <c r="AG75" s="206">
        <v>52.23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25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157.66</v>
      </c>
      <c r="L76" s="206">
        <v>59.74</v>
      </c>
      <c r="M76" s="206">
        <v>0</v>
      </c>
      <c r="N76" s="206">
        <v>28.36</v>
      </c>
      <c r="O76" s="206">
        <v>47.59</v>
      </c>
      <c r="P76" s="206">
        <v>58.2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264.06</v>
      </c>
      <c r="V76" s="206">
        <v>4.41</v>
      </c>
      <c r="W76" s="206">
        <v>9.89</v>
      </c>
      <c r="X76" s="206">
        <v>23.92</v>
      </c>
      <c r="Y76" s="206">
        <v>0</v>
      </c>
      <c r="Z76" s="206">
        <v>65.27</v>
      </c>
      <c r="AA76" s="206">
        <v>21.93</v>
      </c>
      <c r="AB76" s="206">
        <v>0</v>
      </c>
      <c r="AC76" s="206">
        <v>18.920000000000002</v>
      </c>
      <c r="AD76" s="206">
        <v>0</v>
      </c>
      <c r="AE76" s="206">
        <v>0</v>
      </c>
      <c r="AF76" s="206">
        <v>0</v>
      </c>
      <c r="AG76" s="206">
        <v>52.23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25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157.66</v>
      </c>
      <c r="L77" s="206">
        <v>59.74</v>
      </c>
      <c r="M77" s="206">
        <v>0</v>
      </c>
      <c r="N77" s="206">
        <v>28.36</v>
      </c>
      <c r="O77" s="206">
        <v>47.59</v>
      </c>
      <c r="P77" s="206">
        <v>57.16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264.06</v>
      </c>
      <c r="V77" s="206">
        <v>4.41</v>
      </c>
      <c r="W77" s="206">
        <v>9.89</v>
      </c>
      <c r="X77" s="206">
        <v>23.92</v>
      </c>
      <c r="Y77" s="206">
        <v>0</v>
      </c>
      <c r="Z77" s="206">
        <v>65.27</v>
      </c>
      <c r="AA77" s="206">
        <v>21.93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52.23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25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157.66</v>
      </c>
      <c r="L78" s="206">
        <v>59.74</v>
      </c>
      <c r="M78" s="206">
        <v>0</v>
      </c>
      <c r="N78" s="206">
        <v>28.36</v>
      </c>
      <c r="O78" s="206">
        <v>47.59</v>
      </c>
      <c r="P78" s="206">
        <v>57.16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264.06</v>
      </c>
      <c r="V78" s="206">
        <v>4.41</v>
      </c>
      <c r="W78" s="206">
        <v>9.89</v>
      </c>
      <c r="X78" s="206">
        <v>23.92</v>
      </c>
      <c r="Y78" s="206">
        <v>0</v>
      </c>
      <c r="Z78" s="206">
        <v>65.27</v>
      </c>
      <c r="AA78" s="206">
        <v>21.93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52.23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25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157.66</v>
      </c>
      <c r="L79" s="206">
        <v>59.74</v>
      </c>
      <c r="M79" s="206">
        <v>0</v>
      </c>
      <c r="N79" s="206">
        <v>28.36</v>
      </c>
      <c r="O79" s="206">
        <v>47.59</v>
      </c>
      <c r="P79" s="206">
        <v>57.16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264.06</v>
      </c>
      <c r="V79" s="206">
        <v>4.41</v>
      </c>
      <c r="W79" s="206">
        <v>9.89</v>
      </c>
      <c r="X79" s="206">
        <v>23.92</v>
      </c>
      <c r="Y79" s="206">
        <v>0</v>
      </c>
      <c r="Z79" s="206">
        <v>65.27</v>
      </c>
      <c r="AA79" s="206">
        <v>21.93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52.23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25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157.66</v>
      </c>
      <c r="L80" s="206">
        <v>59.74</v>
      </c>
      <c r="M80" s="206">
        <v>0</v>
      </c>
      <c r="N80" s="206">
        <v>28.36</v>
      </c>
      <c r="O80" s="206">
        <v>47.59</v>
      </c>
      <c r="P80" s="206">
        <v>57.16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264.06</v>
      </c>
      <c r="V80" s="206">
        <v>4.41</v>
      </c>
      <c r="W80" s="206">
        <v>9.89</v>
      </c>
      <c r="X80" s="206">
        <v>23.92</v>
      </c>
      <c r="Y80" s="206">
        <v>0</v>
      </c>
      <c r="Z80" s="206">
        <v>65.27</v>
      </c>
      <c r="AA80" s="206">
        <v>21.93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23.31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25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157.66</v>
      </c>
      <c r="L81" s="206">
        <v>59.74</v>
      </c>
      <c r="M81" s="206">
        <v>0</v>
      </c>
      <c r="N81" s="206">
        <v>28.36</v>
      </c>
      <c r="O81" s="206">
        <v>47.59</v>
      </c>
      <c r="P81" s="206">
        <v>55.24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264.06</v>
      </c>
      <c r="V81" s="206">
        <v>4.41</v>
      </c>
      <c r="W81" s="206">
        <v>9.89</v>
      </c>
      <c r="X81" s="206">
        <v>23.92</v>
      </c>
      <c r="Y81" s="206">
        <v>0</v>
      </c>
      <c r="Z81" s="206">
        <v>65.27</v>
      </c>
      <c r="AA81" s="206">
        <v>21.93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26.03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25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157.66</v>
      </c>
      <c r="L82" s="206">
        <v>59.74</v>
      </c>
      <c r="M82" s="206">
        <v>0</v>
      </c>
      <c r="N82" s="206">
        <v>28.36</v>
      </c>
      <c r="O82" s="206">
        <v>47.59</v>
      </c>
      <c r="P82" s="206">
        <v>55.24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264.06</v>
      </c>
      <c r="V82" s="206">
        <v>4.41</v>
      </c>
      <c r="W82" s="206">
        <v>9.89</v>
      </c>
      <c r="X82" s="206">
        <v>23.92</v>
      </c>
      <c r="Y82" s="206">
        <v>0</v>
      </c>
      <c r="Z82" s="206">
        <v>65.27</v>
      </c>
      <c r="AA82" s="206">
        <v>21.93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25.84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25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157.66</v>
      </c>
      <c r="L83" s="206">
        <v>59.74</v>
      </c>
      <c r="M83" s="206">
        <v>0</v>
      </c>
      <c r="N83" s="206">
        <v>28.36</v>
      </c>
      <c r="O83" s="206">
        <v>47.59</v>
      </c>
      <c r="P83" s="206">
        <v>55.24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264.06</v>
      </c>
      <c r="V83" s="206">
        <v>4.41</v>
      </c>
      <c r="W83" s="206">
        <v>9.89</v>
      </c>
      <c r="X83" s="206">
        <v>23.92</v>
      </c>
      <c r="Y83" s="206">
        <v>0</v>
      </c>
      <c r="Z83" s="206">
        <v>65.27</v>
      </c>
      <c r="AA83" s="206">
        <v>21.93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25.84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18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157.66</v>
      </c>
      <c r="L84" s="206">
        <v>59.74</v>
      </c>
      <c r="M84" s="206">
        <v>0</v>
      </c>
      <c r="N84" s="206">
        <v>28.36</v>
      </c>
      <c r="O84" s="206">
        <v>47.59</v>
      </c>
      <c r="P84" s="206">
        <v>55.24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264.06</v>
      </c>
      <c r="V84" s="206">
        <v>4.41</v>
      </c>
      <c r="W84" s="206">
        <v>9.89</v>
      </c>
      <c r="X84" s="206">
        <v>23.92</v>
      </c>
      <c r="Y84" s="206">
        <v>0</v>
      </c>
      <c r="Z84" s="206">
        <v>65.27</v>
      </c>
      <c r="AA84" s="206">
        <v>21.93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25.84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6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157.66</v>
      </c>
      <c r="L85" s="206">
        <v>59.74</v>
      </c>
      <c r="M85" s="206">
        <v>0</v>
      </c>
      <c r="N85" s="206">
        <v>28.36</v>
      </c>
      <c r="O85" s="206">
        <v>47.59</v>
      </c>
      <c r="P85" s="206">
        <v>55.24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264.06</v>
      </c>
      <c r="V85" s="206">
        <v>4.41</v>
      </c>
      <c r="W85" s="206">
        <v>9.89</v>
      </c>
      <c r="X85" s="206">
        <v>23.92</v>
      </c>
      <c r="Y85" s="206">
        <v>0</v>
      </c>
      <c r="Z85" s="206">
        <v>65.27</v>
      </c>
      <c r="AA85" s="206">
        <v>21.93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26.03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132.13999999999999</v>
      </c>
      <c r="L86" s="206">
        <v>59.74</v>
      </c>
      <c r="M86" s="206">
        <v>0</v>
      </c>
      <c r="N86" s="206">
        <v>28.36</v>
      </c>
      <c r="O86" s="206">
        <v>47.59</v>
      </c>
      <c r="P86" s="206">
        <v>55.24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264.06</v>
      </c>
      <c r="V86" s="206">
        <v>4.41</v>
      </c>
      <c r="W86" s="206">
        <v>9.89</v>
      </c>
      <c r="X86" s="206">
        <v>23.92</v>
      </c>
      <c r="Y86" s="206">
        <v>0</v>
      </c>
      <c r="Z86" s="206">
        <v>65.27</v>
      </c>
      <c r="AA86" s="206">
        <v>21.93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26.03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148.94999999999999</v>
      </c>
      <c r="L87" s="206">
        <v>59.74</v>
      </c>
      <c r="M87" s="206">
        <v>0</v>
      </c>
      <c r="N87" s="206">
        <v>28.36</v>
      </c>
      <c r="O87" s="206">
        <v>47.59</v>
      </c>
      <c r="P87" s="206">
        <v>55.24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264.06</v>
      </c>
      <c r="V87" s="206">
        <v>4.41</v>
      </c>
      <c r="W87" s="206">
        <v>9.89</v>
      </c>
      <c r="X87" s="206">
        <v>23.92</v>
      </c>
      <c r="Y87" s="206">
        <v>0</v>
      </c>
      <c r="Z87" s="206">
        <v>65.27</v>
      </c>
      <c r="AA87" s="206">
        <v>21.93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26.03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157.66</v>
      </c>
      <c r="L88" s="206">
        <v>59.74</v>
      </c>
      <c r="M88" s="206">
        <v>0</v>
      </c>
      <c r="N88" s="206">
        <v>28.36</v>
      </c>
      <c r="O88" s="206">
        <v>47.59</v>
      </c>
      <c r="P88" s="206">
        <v>55.24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264.06</v>
      </c>
      <c r="V88" s="206">
        <v>4.41</v>
      </c>
      <c r="W88" s="206">
        <v>9.89</v>
      </c>
      <c r="X88" s="206">
        <v>23.92</v>
      </c>
      <c r="Y88" s="206">
        <v>0</v>
      </c>
      <c r="Z88" s="206">
        <v>65.27</v>
      </c>
      <c r="AA88" s="206">
        <v>21.93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26.03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157.66</v>
      </c>
      <c r="L89" s="206">
        <v>59.74</v>
      </c>
      <c r="M89" s="206">
        <v>0</v>
      </c>
      <c r="N89" s="206">
        <v>28.36</v>
      </c>
      <c r="O89" s="206">
        <v>47.59</v>
      </c>
      <c r="P89" s="206">
        <v>55.24</v>
      </c>
      <c r="Q89" s="206">
        <v>5.25</v>
      </c>
      <c r="R89" s="206">
        <v>10.15</v>
      </c>
      <c r="S89" s="206">
        <v>6.33</v>
      </c>
      <c r="T89" s="206">
        <v>0</v>
      </c>
      <c r="U89" s="206">
        <v>264.06</v>
      </c>
      <c r="V89" s="206">
        <v>4.41</v>
      </c>
      <c r="W89" s="206">
        <v>9.89</v>
      </c>
      <c r="X89" s="206">
        <v>23.92</v>
      </c>
      <c r="Y89" s="206">
        <v>0</v>
      </c>
      <c r="Z89" s="206">
        <v>65.27</v>
      </c>
      <c r="AA89" s="206">
        <v>21.93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26.03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157.66</v>
      </c>
      <c r="L90" s="206">
        <v>59.74</v>
      </c>
      <c r="M90" s="206">
        <v>0</v>
      </c>
      <c r="N90" s="206">
        <v>28.36</v>
      </c>
      <c r="O90" s="206">
        <v>47.59</v>
      </c>
      <c r="P90" s="206">
        <v>55.24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264.06</v>
      </c>
      <c r="V90" s="206">
        <v>4.41</v>
      </c>
      <c r="W90" s="206">
        <v>9.89</v>
      </c>
      <c r="X90" s="206">
        <v>23.92</v>
      </c>
      <c r="Y90" s="206">
        <v>0</v>
      </c>
      <c r="Z90" s="206">
        <v>65.27</v>
      </c>
      <c r="AA90" s="206">
        <v>21.93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23.3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157.66</v>
      </c>
      <c r="L91" s="206">
        <v>59.74</v>
      </c>
      <c r="M91" s="206">
        <v>0</v>
      </c>
      <c r="N91" s="206">
        <v>28.36</v>
      </c>
      <c r="O91" s="206">
        <v>47.59</v>
      </c>
      <c r="P91" s="206">
        <v>55.24</v>
      </c>
      <c r="Q91" s="206">
        <v>5.25</v>
      </c>
      <c r="R91" s="206">
        <v>10.15</v>
      </c>
      <c r="S91" s="206">
        <v>6.33</v>
      </c>
      <c r="T91" s="206">
        <v>0</v>
      </c>
      <c r="U91" s="206">
        <v>264.06</v>
      </c>
      <c r="V91" s="206">
        <v>4.41</v>
      </c>
      <c r="W91" s="206">
        <v>9.89</v>
      </c>
      <c r="X91" s="206">
        <v>23.92</v>
      </c>
      <c r="Y91" s="206">
        <v>0</v>
      </c>
      <c r="Z91" s="206">
        <v>65.27</v>
      </c>
      <c r="AA91" s="206">
        <v>21.93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23.3</v>
      </c>
      <c r="AH91" s="206">
        <v>0</v>
      </c>
      <c r="AI91" s="206">
        <v>0</v>
      </c>
      <c r="AJ91" s="206">
        <v>0</v>
      </c>
      <c r="AK91" s="206">
        <v>57.6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157.66</v>
      </c>
      <c r="L92" s="206">
        <v>59.74</v>
      </c>
      <c r="M92" s="206">
        <v>0</v>
      </c>
      <c r="N92" s="206">
        <v>28.36</v>
      </c>
      <c r="O92" s="206">
        <v>47.59</v>
      </c>
      <c r="P92" s="206">
        <v>55.24</v>
      </c>
      <c r="Q92" s="206">
        <v>5.25</v>
      </c>
      <c r="R92" s="206">
        <v>10.15</v>
      </c>
      <c r="S92" s="206">
        <v>6.33</v>
      </c>
      <c r="T92" s="206">
        <v>0</v>
      </c>
      <c r="U92" s="206">
        <v>264.06</v>
      </c>
      <c r="V92" s="206">
        <v>4.41</v>
      </c>
      <c r="W92" s="206">
        <v>9.89</v>
      </c>
      <c r="X92" s="206">
        <v>23.92</v>
      </c>
      <c r="Y92" s="206">
        <v>0</v>
      </c>
      <c r="Z92" s="206">
        <v>65.27</v>
      </c>
      <c r="AA92" s="206">
        <v>21.93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23.3</v>
      </c>
      <c r="AH92" s="206">
        <v>0</v>
      </c>
      <c r="AI92" s="206">
        <v>0</v>
      </c>
      <c r="AJ92" s="206">
        <v>0</v>
      </c>
      <c r="AK92" s="206">
        <v>57.6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157.66</v>
      </c>
      <c r="L93" s="206">
        <v>18.690000000000001</v>
      </c>
      <c r="M93" s="206">
        <v>0</v>
      </c>
      <c r="N93" s="206">
        <v>28.36</v>
      </c>
      <c r="O93" s="206">
        <v>47.59</v>
      </c>
      <c r="P93" s="206">
        <v>55.24</v>
      </c>
      <c r="Q93" s="206">
        <v>5.25</v>
      </c>
      <c r="R93" s="206">
        <v>10.15</v>
      </c>
      <c r="S93" s="206">
        <v>6.33</v>
      </c>
      <c r="T93" s="206">
        <v>0</v>
      </c>
      <c r="U93" s="206">
        <v>264.06</v>
      </c>
      <c r="V93" s="206">
        <v>4.41</v>
      </c>
      <c r="W93" s="206">
        <v>9.89</v>
      </c>
      <c r="X93" s="206">
        <v>23.92</v>
      </c>
      <c r="Y93" s="206">
        <v>0</v>
      </c>
      <c r="Z93" s="206">
        <v>65.27</v>
      </c>
      <c r="AA93" s="206">
        <v>21.93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23.3</v>
      </c>
      <c r="AH93" s="206">
        <v>0</v>
      </c>
      <c r="AI93" s="206">
        <v>0</v>
      </c>
      <c r="AJ93" s="206">
        <v>0</v>
      </c>
      <c r="AK93" s="206">
        <v>57.6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157.66</v>
      </c>
      <c r="L94" s="206">
        <v>18.329999999999998</v>
      </c>
      <c r="M94" s="206">
        <v>0</v>
      </c>
      <c r="N94" s="206">
        <v>28.36</v>
      </c>
      <c r="O94" s="206">
        <v>47.59</v>
      </c>
      <c r="P94" s="206">
        <v>55.24</v>
      </c>
      <c r="Q94" s="206">
        <v>5.25</v>
      </c>
      <c r="R94" s="206">
        <v>10.15</v>
      </c>
      <c r="S94" s="206">
        <v>6.33</v>
      </c>
      <c r="T94" s="206">
        <v>0</v>
      </c>
      <c r="U94" s="206">
        <v>264.06</v>
      </c>
      <c r="V94" s="206">
        <v>4.41</v>
      </c>
      <c r="W94" s="206">
        <v>9.89</v>
      </c>
      <c r="X94" s="206">
        <v>23.92</v>
      </c>
      <c r="Y94" s="206">
        <v>0</v>
      </c>
      <c r="Z94" s="206">
        <v>65.27</v>
      </c>
      <c r="AA94" s="206">
        <v>21.93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23.3</v>
      </c>
      <c r="AH94" s="206">
        <v>0</v>
      </c>
      <c r="AI94" s="206">
        <v>0</v>
      </c>
      <c r="AJ94" s="206">
        <v>0</v>
      </c>
      <c r="AK94" s="206">
        <v>57.6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136.85</v>
      </c>
      <c r="L95" s="206">
        <v>18.329999999999998</v>
      </c>
      <c r="M95" s="206">
        <v>0</v>
      </c>
      <c r="N95" s="206">
        <v>28.36</v>
      </c>
      <c r="O95" s="206">
        <v>47.59</v>
      </c>
      <c r="P95" s="206">
        <v>55.59</v>
      </c>
      <c r="Q95" s="206">
        <v>5.25</v>
      </c>
      <c r="R95" s="206">
        <v>10.15</v>
      </c>
      <c r="S95" s="206">
        <v>6.33</v>
      </c>
      <c r="T95" s="206">
        <v>0</v>
      </c>
      <c r="U95" s="206">
        <v>264.06</v>
      </c>
      <c r="V95" s="206">
        <v>4.41</v>
      </c>
      <c r="W95" s="206">
        <v>10.039999999999999</v>
      </c>
      <c r="X95" s="206">
        <v>23.92</v>
      </c>
      <c r="Y95" s="206">
        <v>0</v>
      </c>
      <c r="Z95" s="206">
        <v>65.27</v>
      </c>
      <c r="AA95" s="206">
        <v>21.93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23.3</v>
      </c>
      <c r="AH95" s="206">
        <v>0</v>
      </c>
      <c r="AI95" s="206">
        <v>0</v>
      </c>
      <c r="AJ95" s="206">
        <v>0</v>
      </c>
      <c r="AK95" s="206">
        <v>57.6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85.33</v>
      </c>
      <c r="L96" s="206">
        <v>18.329999999999998</v>
      </c>
      <c r="M96" s="206">
        <v>0</v>
      </c>
      <c r="N96" s="206">
        <v>28.36</v>
      </c>
      <c r="O96" s="206">
        <v>47.59</v>
      </c>
      <c r="P96" s="206">
        <v>55.59</v>
      </c>
      <c r="Q96" s="206">
        <v>2.3199999999999998</v>
      </c>
      <c r="R96" s="206">
        <v>3.45</v>
      </c>
      <c r="S96" s="206">
        <v>2.21</v>
      </c>
      <c r="T96" s="206">
        <v>0</v>
      </c>
      <c r="U96" s="206">
        <v>264.06</v>
      </c>
      <c r="V96" s="206">
        <v>4.41</v>
      </c>
      <c r="W96" s="206">
        <v>10.039999999999999</v>
      </c>
      <c r="X96" s="206">
        <v>23.92</v>
      </c>
      <c r="Y96" s="206">
        <v>0</v>
      </c>
      <c r="Z96" s="206">
        <v>65.27</v>
      </c>
      <c r="AA96" s="206">
        <v>21.93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23.3</v>
      </c>
      <c r="AH96" s="206">
        <v>0</v>
      </c>
      <c r="AI96" s="206">
        <v>0</v>
      </c>
      <c r="AJ96" s="206">
        <v>0</v>
      </c>
      <c r="AK96" s="206">
        <v>57.6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77.349999999999994</v>
      </c>
      <c r="L97" s="206">
        <v>18.329999999999998</v>
      </c>
      <c r="M97" s="206">
        <v>0</v>
      </c>
      <c r="N97" s="206">
        <v>28.36</v>
      </c>
      <c r="O97" s="206">
        <v>47.59</v>
      </c>
      <c r="P97" s="206">
        <v>55.59</v>
      </c>
      <c r="Q97" s="206">
        <v>2.3199999999999998</v>
      </c>
      <c r="R97" s="206">
        <v>3.45</v>
      </c>
      <c r="S97" s="206">
        <v>2.21</v>
      </c>
      <c r="T97" s="206">
        <v>0</v>
      </c>
      <c r="U97" s="206">
        <v>264.06</v>
      </c>
      <c r="V97" s="206">
        <v>4.41</v>
      </c>
      <c r="W97" s="206">
        <v>10.039999999999999</v>
      </c>
      <c r="X97" s="206">
        <v>23.92</v>
      </c>
      <c r="Y97" s="206">
        <v>0</v>
      </c>
      <c r="Z97" s="206">
        <v>65.27</v>
      </c>
      <c r="AA97" s="206">
        <v>21.93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23.3</v>
      </c>
      <c r="AH97" s="206">
        <v>0</v>
      </c>
      <c r="AI97" s="206">
        <v>0</v>
      </c>
      <c r="AJ97" s="206">
        <v>0</v>
      </c>
      <c r="AK97" s="206">
        <v>57.6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77.36</v>
      </c>
      <c r="L98" s="206">
        <v>18.329999999999998</v>
      </c>
      <c r="M98" s="206">
        <v>0</v>
      </c>
      <c r="N98" s="206">
        <v>28.36</v>
      </c>
      <c r="O98" s="206">
        <v>47.59</v>
      </c>
      <c r="P98" s="206">
        <v>55.59</v>
      </c>
      <c r="Q98" s="206">
        <v>2.3199999999999998</v>
      </c>
      <c r="R98" s="206">
        <v>3.45</v>
      </c>
      <c r="S98" s="206">
        <v>2.21</v>
      </c>
      <c r="T98" s="206">
        <v>0</v>
      </c>
      <c r="U98" s="206">
        <v>264.06</v>
      </c>
      <c r="V98" s="206">
        <v>0</v>
      </c>
      <c r="W98" s="206">
        <v>10.039999999999999</v>
      </c>
      <c r="X98" s="206">
        <v>23.92</v>
      </c>
      <c r="Y98" s="206">
        <v>0</v>
      </c>
      <c r="Z98" s="206">
        <v>65.27</v>
      </c>
      <c r="AA98" s="206">
        <v>21.93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23.3</v>
      </c>
      <c r="AH98" s="206">
        <v>0</v>
      </c>
      <c r="AI98" s="206">
        <v>0</v>
      </c>
      <c r="AJ98" s="206">
        <v>0</v>
      </c>
      <c r="AK98" s="206">
        <v>57.6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3.3034874999999979</v>
      </c>
      <c r="L99">
        <f t="shared" si="0"/>
        <v>1.1437199999999976</v>
      </c>
      <c r="M99">
        <f t="shared" si="0"/>
        <v>0</v>
      </c>
      <c r="N99">
        <f t="shared" si="0"/>
        <v>0.68064000000000002</v>
      </c>
      <c r="O99">
        <f t="shared" si="0"/>
        <v>1.1421600000000014</v>
      </c>
      <c r="P99">
        <f t="shared" si="0"/>
        <v>1.3857124999999997</v>
      </c>
      <c r="Q99">
        <f t="shared" si="0"/>
        <v>0.1128825</v>
      </c>
      <c r="R99">
        <f t="shared" si="0"/>
        <v>0.20919999999999978</v>
      </c>
      <c r="S99">
        <f t="shared" si="0"/>
        <v>0.13300749999999997</v>
      </c>
      <c r="T99">
        <f t="shared" si="0"/>
        <v>0</v>
      </c>
      <c r="U99">
        <f t="shared" si="0"/>
        <v>6.3374400000000088</v>
      </c>
      <c r="V99">
        <f t="shared" si="0"/>
        <v>8.4195000000000075E-2</v>
      </c>
      <c r="W99">
        <f t="shared" si="0"/>
        <v>0.22590999999999986</v>
      </c>
      <c r="X99">
        <f t="shared" si="0"/>
        <v>0.52044500000000038</v>
      </c>
      <c r="Y99">
        <f t="shared" si="0"/>
        <v>0</v>
      </c>
      <c r="Z99">
        <f t="shared" si="0"/>
        <v>1.4366200000000027</v>
      </c>
      <c r="AA99">
        <f t="shared" si="0"/>
        <v>0.47425750000000033</v>
      </c>
      <c r="AB99">
        <f t="shared" si="0"/>
        <v>0</v>
      </c>
      <c r="AC99">
        <f t="shared" si="0"/>
        <v>0.2237275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0.76731250000000051</v>
      </c>
      <c r="AH99">
        <f t="shared" si="0"/>
        <v>1.2852499999999999E-2</v>
      </c>
      <c r="AI99">
        <f t="shared" si="0"/>
        <v>0</v>
      </c>
      <c r="AJ99">
        <f t="shared" si="0"/>
        <v>0</v>
      </c>
      <c r="AK99">
        <f t="shared" si="0"/>
        <v>1.3408000000000007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0.57150000000000001</v>
      </c>
      <c r="AP99">
        <f t="shared" si="0"/>
        <v>0</v>
      </c>
      <c r="AQ99">
        <f t="shared" ref="AQ99:AT99" si="1">SUM(AQ3:AQ98)/4000</f>
        <v>0.20564500000000013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304.45999999999998</v>
      </c>
      <c r="M3" s="206">
        <v>26.6</v>
      </c>
      <c r="N3" s="206">
        <v>34.270000000000003</v>
      </c>
      <c r="O3" s="206">
        <v>0</v>
      </c>
      <c r="P3" s="206">
        <v>36.119999999999997</v>
      </c>
      <c r="Q3" s="206">
        <v>2.39</v>
      </c>
      <c r="R3" s="206">
        <v>2.87</v>
      </c>
      <c r="S3" s="206">
        <v>2.2599999999999998</v>
      </c>
      <c r="T3" s="206">
        <v>0</v>
      </c>
      <c r="U3" s="206">
        <v>20.5</v>
      </c>
      <c r="V3" s="206">
        <v>2.63</v>
      </c>
      <c r="W3" s="206">
        <v>6.04</v>
      </c>
      <c r="X3" s="206">
        <v>9.93</v>
      </c>
      <c r="Y3" s="206">
        <v>0</v>
      </c>
      <c r="Z3" s="206">
        <v>28.34</v>
      </c>
      <c r="AA3" s="206">
        <v>7.66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27.96</v>
      </c>
      <c r="AH3" s="206">
        <v>0</v>
      </c>
      <c r="AI3" s="206">
        <v>0</v>
      </c>
      <c r="AJ3" s="206">
        <v>0</v>
      </c>
      <c r="AK3" s="206">
        <v>63.87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304.45999999999998</v>
      </c>
      <c r="M4" s="206">
        <v>26.6</v>
      </c>
      <c r="N4" s="206">
        <v>34.270000000000003</v>
      </c>
      <c r="O4" s="206">
        <v>0</v>
      </c>
      <c r="P4" s="206">
        <v>36.119999999999997</v>
      </c>
      <c r="Q4" s="206">
        <v>2.39</v>
      </c>
      <c r="R4" s="206">
        <v>2.87</v>
      </c>
      <c r="S4" s="206">
        <v>1.96</v>
      </c>
      <c r="T4" s="206">
        <v>0</v>
      </c>
      <c r="U4" s="206">
        <v>20.5</v>
      </c>
      <c r="V4" s="206">
        <v>0</v>
      </c>
      <c r="W4" s="206">
        <v>4.87</v>
      </c>
      <c r="X4" s="206">
        <v>9.57</v>
      </c>
      <c r="Y4" s="206">
        <v>0</v>
      </c>
      <c r="Z4" s="206">
        <v>28.34</v>
      </c>
      <c r="AA4" s="206">
        <v>7.66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27.96</v>
      </c>
      <c r="AH4" s="206">
        <v>0</v>
      </c>
      <c r="AI4" s="206">
        <v>0</v>
      </c>
      <c r="AJ4" s="206">
        <v>0</v>
      </c>
      <c r="AK4" s="206">
        <v>63.87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304.45999999999998</v>
      </c>
      <c r="M5" s="206">
        <v>26.6</v>
      </c>
      <c r="N5" s="206">
        <v>34.270000000000003</v>
      </c>
      <c r="O5" s="206">
        <v>0</v>
      </c>
      <c r="P5" s="206">
        <v>36.119999999999997</v>
      </c>
      <c r="Q5" s="206">
        <v>2.39</v>
      </c>
      <c r="R5" s="206">
        <v>2.87</v>
      </c>
      <c r="S5" s="206">
        <v>1.96</v>
      </c>
      <c r="T5" s="206">
        <v>0</v>
      </c>
      <c r="U5" s="206">
        <v>20.5</v>
      </c>
      <c r="V5" s="206">
        <v>0</v>
      </c>
      <c r="W5" s="206">
        <v>4.87</v>
      </c>
      <c r="X5" s="206">
        <v>9.57</v>
      </c>
      <c r="Y5" s="206">
        <v>0</v>
      </c>
      <c r="Z5" s="206">
        <v>28.34</v>
      </c>
      <c r="AA5" s="206">
        <v>7.66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27.96</v>
      </c>
      <c r="AH5" s="206">
        <v>0</v>
      </c>
      <c r="AI5" s="206">
        <v>0</v>
      </c>
      <c r="AJ5" s="206">
        <v>0</v>
      </c>
      <c r="AK5" s="206">
        <v>63.87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304.45999999999998</v>
      </c>
      <c r="M6" s="206">
        <v>26.6</v>
      </c>
      <c r="N6" s="206">
        <v>34.270000000000003</v>
      </c>
      <c r="O6" s="206">
        <v>0</v>
      </c>
      <c r="P6" s="206">
        <v>36.119999999999997</v>
      </c>
      <c r="Q6" s="206">
        <v>3.37</v>
      </c>
      <c r="R6" s="206">
        <v>2.87</v>
      </c>
      <c r="S6" s="206">
        <v>3.07</v>
      </c>
      <c r="T6" s="206">
        <v>0</v>
      </c>
      <c r="U6" s="206">
        <v>20.5</v>
      </c>
      <c r="V6" s="206">
        <v>0</v>
      </c>
      <c r="W6" s="206">
        <v>4.87</v>
      </c>
      <c r="X6" s="206">
        <v>9.57</v>
      </c>
      <c r="Y6" s="206">
        <v>0</v>
      </c>
      <c r="Z6" s="206">
        <v>28.34</v>
      </c>
      <c r="AA6" s="206">
        <v>6.83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27.96</v>
      </c>
      <c r="AH6" s="206">
        <v>0</v>
      </c>
      <c r="AI6" s="206">
        <v>0</v>
      </c>
      <c r="AJ6" s="206">
        <v>0</v>
      </c>
      <c r="AK6" s="206">
        <v>63.87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304.45999999999998</v>
      </c>
      <c r="M7" s="206">
        <v>26.6</v>
      </c>
      <c r="N7" s="206">
        <v>34.270000000000003</v>
      </c>
      <c r="O7" s="206">
        <v>0</v>
      </c>
      <c r="P7" s="206">
        <v>36.119999999999997</v>
      </c>
      <c r="Q7" s="206">
        <v>3.21</v>
      </c>
      <c r="R7" s="206">
        <v>2.87</v>
      </c>
      <c r="S7" s="206">
        <v>2.36</v>
      </c>
      <c r="T7" s="206">
        <v>0</v>
      </c>
      <c r="U7" s="206">
        <v>20.5</v>
      </c>
      <c r="V7" s="206">
        <v>0</v>
      </c>
      <c r="W7" s="206">
        <v>4.87</v>
      </c>
      <c r="X7" s="206">
        <v>9.81</v>
      </c>
      <c r="Y7" s="206">
        <v>0</v>
      </c>
      <c r="Z7" s="206">
        <v>23.95</v>
      </c>
      <c r="AA7" s="206">
        <v>4.92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27.96</v>
      </c>
      <c r="AH7" s="206">
        <v>0</v>
      </c>
      <c r="AI7" s="206">
        <v>0</v>
      </c>
      <c r="AJ7" s="206">
        <v>0</v>
      </c>
      <c r="AK7" s="206">
        <v>63.87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304.45999999999998</v>
      </c>
      <c r="M8" s="206">
        <v>26.6</v>
      </c>
      <c r="N8" s="206">
        <v>34.270000000000003</v>
      </c>
      <c r="O8" s="206">
        <v>0</v>
      </c>
      <c r="P8" s="206">
        <v>36.119999999999997</v>
      </c>
      <c r="Q8" s="206">
        <v>3.21</v>
      </c>
      <c r="R8" s="206">
        <v>2.87</v>
      </c>
      <c r="S8" s="206">
        <v>2.36</v>
      </c>
      <c r="T8" s="206">
        <v>0</v>
      </c>
      <c r="U8" s="206">
        <v>20.5</v>
      </c>
      <c r="V8" s="206">
        <v>0</v>
      </c>
      <c r="W8" s="206">
        <v>4.8499999999999996</v>
      </c>
      <c r="X8" s="206">
        <v>9.57</v>
      </c>
      <c r="Y8" s="206">
        <v>0</v>
      </c>
      <c r="Z8" s="206">
        <v>19.260000000000002</v>
      </c>
      <c r="AA8" s="206">
        <v>4.92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27.96</v>
      </c>
      <c r="AH8" s="206">
        <v>0</v>
      </c>
      <c r="AI8" s="206">
        <v>0</v>
      </c>
      <c r="AJ8" s="206">
        <v>0</v>
      </c>
      <c r="AK8" s="206">
        <v>63.87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304.45999999999998</v>
      </c>
      <c r="M9" s="206">
        <v>26.6</v>
      </c>
      <c r="N9" s="206">
        <v>34.270000000000003</v>
      </c>
      <c r="O9" s="206">
        <v>0</v>
      </c>
      <c r="P9" s="206">
        <v>36.119999999999997</v>
      </c>
      <c r="Q9" s="206">
        <v>3.21</v>
      </c>
      <c r="R9" s="206">
        <v>2.87</v>
      </c>
      <c r="S9" s="206">
        <v>2.36</v>
      </c>
      <c r="T9" s="206">
        <v>0</v>
      </c>
      <c r="U9" s="206">
        <v>20.5</v>
      </c>
      <c r="V9" s="206">
        <v>0</v>
      </c>
      <c r="W9" s="206">
        <v>4.8499999999999996</v>
      </c>
      <c r="X9" s="206">
        <v>9.57</v>
      </c>
      <c r="Y9" s="206">
        <v>0</v>
      </c>
      <c r="Z9" s="206">
        <v>18.739999999999998</v>
      </c>
      <c r="AA9" s="206">
        <v>4.92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27.96</v>
      </c>
      <c r="AH9" s="206">
        <v>0</v>
      </c>
      <c r="AI9" s="206">
        <v>0</v>
      </c>
      <c r="AJ9" s="206">
        <v>0</v>
      </c>
      <c r="AK9" s="206">
        <v>64.39</v>
      </c>
      <c r="AL9" s="206">
        <v>0</v>
      </c>
      <c r="AM9" s="206">
        <v>0</v>
      </c>
      <c r="AN9" s="206">
        <v>0</v>
      </c>
      <c r="AO9" s="206">
        <v>4.6500000000000004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304.45999999999998</v>
      </c>
      <c r="M10" s="206">
        <v>26.6</v>
      </c>
      <c r="N10" s="206">
        <v>34.270000000000003</v>
      </c>
      <c r="O10" s="206">
        <v>0</v>
      </c>
      <c r="P10" s="206">
        <v>36.119999999999997</v>
      </c>
      <c r="Q10" s="206">
        <v>3.21</v>
      </c>
      <c r="R10" s="206">
        <v>2.87</v>
      </c>
      <c r="S10" s="206">
        <v>2.36</v>
      </c>
      <c r="T10" s="206">
        <v>0</v>
      </c>
      <c r="U10" s="206">
        <v>20.5</v>
      </c>
      <c r="V10" s="206">
        <v>0</v>
      </c>
      <c r="W10" s="206">
        <v>4.8499999999999996</v>
      </c>
      <c r="X10" s="206">
        <v>9.57</v>
      </c>
      <c r="Y10" s="206">
        <v>0</v>
      </c>
      <c r="Z10" s="206">
        <v>18.739999999999998</v>
      </c>
      <c r="AA10" s="206">
        <v>4.92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27.96</v>
      </c>
      <c r="AH10" s="206">
        <v>0</v>
      </c>
      <c r="AI10" s="206">
        <v>0</v>
      </c>
      <c r="AJ10" s="206">
        <v>0</v>
      </c>
      <c r="AK10" s="206">
        <v>64.39</v>
      </c>
      <c r="AL10" s="206">
        <v>0</v>
      </c>
      <c r="AM10" s="206">
        <v>0</v>
      </c>
      <c r="AN10" s="206">
        <v>0</v>
      </c>
      <c r="AO10" s="206">
        <v>4.6500000000000004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4.66</v>
      </c>
      <c r="L11" s="206">
        <v>304.45999999999998</v>
      </c>
      <c r="M11" s="206">
        <v>26.6</v>
      </c>
      <c r="N11" s="206">
        <v>34.270000000000003</v>
      </c>
      <c r="O11" s="206">
        <v>0</v>
      </c>
      <c r="P11" s="206">
        <v>36.119999999999997</v>
      </c>
      <c r="Q11" s="206">
        <v>3.27</v>
      </c>
      <c r="R11" s="206">
        <v>2.87</v>
      </c>
      <c r="S11" s="206">
        <v>3.7</v>
      </c>
      <c r="T11" s="206">
        <v>0</v>
      </c>
      <c r="U11" s="206">
        <v>20.5</v>
      </c>
      <c r="V11" s="206">
        <v>0</v>
      </c>
      <c r="W11" s="206">
        <v>4.8499999999999996</v>
      </c>
      <c r="X11" s="206">
        <v>9.57</v>
      </c>
      <c r="Y11" s="206">
        <v>0</v>
      </c>
      <c r="Z11" s="206">
        <v>18.739999999999998</v>
      </c>
      <c r="AA11" s="206">
        <v>4.92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27.96</v>
      </c>
      <c r="AH11" s="206">
        <v>0</v>
      </c>
      <c r="AI11" s="206">
        <v>0</v>
      </c>
      <c r="AJ11" s="206">
        <v>0</v>
      </c>
      <c r="AK11" s="206">
        <v>64.39</v>
      </c>
      <c r="AL11" s="206">
        <v>0</v>
      </c>
      <c r="AM11" s="206">
        <v>0</v>
      </c>
      <c r="AN11" s="206">
        <v>0</v>
      </c>
      <c r="AO11" s="206">
        <v>4.6500000000000004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4.66</v>
      </c>
      <c r="L12" s="206">
        <v>304.45999999999998</v>
      </c>
      <c r="M12" s="206">
        <v>26.6</v>
      </c>
      <c r="N12" s="206">
        <v>34.270000000000003</v>
      </c>
      <c r="O12" s="206">
        <v>0</v>
      </c>
      <c r="P12" s="206">
        <v>36.119999999999997</v>
      </c>
      <c r="Q12" s="206">
        <v>3.27</v>
      </c>
      <c r="R12" s="206">
        <v>2.87</v>
      </c>
      <c r="S12" s="206">
        <v>3.7</v>
      </c>
      <c r="T12" s="206">
        <v>0</v>
      </c>
      <c r="U12" s="206">
        <v>20.5</v>
      </c>
      <c r="V12" s="206">
        <v>0</v>
      </c>
      <c r="W12" s="206">
        <v>4.8499999999999996</v>
      </c>
      <c r="X12" s="206">
        <v>9.57</v>
      </c>
      <c r="Y12" s="206">
        <v>0</v>
      </c>
      <c r="Z12" s="206">
        <v>18.739999999999998</v>
      </c>
      <c r="AA12" s="206">
        <v>4.92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27.96</v>
      </c>
      <c r="AH12" s="206">
        <v>0</v>
      </c>
      <c r="AI12" s="206">
        <v>0</v>
      </c>
      <c r="AJ12" s="206">
        <v>0</v>
      </c>
      <c r="AK12" s="206">
        <v>64.39</v>
      </c>
      <c r="AL12" s="206">
        <v>0</v>
      </c>
      <c r="AM12" s="206">
        <v>0</v>
      </c>
      <c r="AN12" s="206">
        <v>0</v>
      </c>
      <c r="AO12" s="206">
        <v>4.6500000000000004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4.66</v>
      </c>
      <c r="L13" s="206">
        <v>304.45999999999998</v>
      </c>
      <c r="M13" s="206">
        <v>26.6</v>
      </c>
      <c r="N13" s="206">
        <v>34.270000000000003</v>
      </c>
      <c r="O13" s="206">
        <v>0</v>
      </c>
      <c r="P13" s="206">
        <v>36.119999999999997</v>
      </c>
      <c r="Q13" s="206">
        <v>3.27</v>
      </c>
      <c r="R13" s="206">
        <v>2.87</v>
      </c>
      <c r="S13" s="206">
        <v>3.7</v>
      </c>
      <c r="T13" s="206">
        <v>0</v>
      </c>
      <c r="U13" s="206">
        <v>20.5</v>
      </c>
      <c r="V13" s="206">
        <v>0</v>
      </c>
      <c r="W13" s="206">
        <v>4.8499999999999996</v>
      </c>
      <c r="X13" s="206">
        <v>9.57</v>
      </c>
      <c r="Y13" s="206">
        <v>0</v>
      </c>
      <c r="Z13" s="206">
        <v>28.72</v>
      </c>
      <c r="AA13" s="206">
        <v>7.66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27.96</v>
      </c>
      <c r="AH13" s="206">
        <v>0</v>
      </c>
      <c r="AI13" s="206">
        <v>0</v>
      </c>
      <c r="AJ13" s="206">
        <v>0</v>
      </c>
      <c r="AK13" s="206">
        <v>64.39</v>
      </c>
      <c r="AL13" s="206">
        <v>0</v>
      </c>
      <c r="AM13" s="206">
        <v>0</v>
      </c>
      <c r="AN13" s="206">
        <v>0</v>
      </c>
      <c r="AO13" s="206">
        <v>4.6500000000000004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4.66</v>
      </c>
      <c r="L14" s="206">
        <v>304.45999999999998</v>
      </c>
      <c r="M14" s="206">
        <v>26.6</v>
      </c>
      <c r="N14" s="206">
        <v>34.270000000000003</v>
      </c>
      <c r="O14" s="206">
        <v>0</v>
      </c>
      <c r="P14" s="206">
        <v>36.119999999999997</v>
      </c>
      <c r="Q14" s="206">
        <v>3.27</v>
      </c>
      <c r="R14" s="206">
        <v>2.87</v>
      </c>
      <c r="S14" s="206">
        <v>3.7</v>
      </c>
      <c r="T14" s="206">
        <v>0</v>
      </c>
      <c r="U14" s="206">
        <v>20.5</v>
      </c>
      <c r="V14" s="206">
        <v>0</v>
      </c>
      <c r="W14" s="206">
        <v>4.8499999999999996</v>
      </c>
      <c r="X14" s="206">
        <v>9.57</v>
      </c>
      <c r="Y14" s="206">
        <v>0</v>
      </c>
      <c r="Z14" s="206">
        <v>28.72</v>
      </c>
      <c r="AA14" s="206">
        <v>7.66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27.96</v>
      </c>
      <c r="AH14" s="206">
        <v>0</v>
      </c>
      <c r="AI14" s="206">
        <v>0</v>
      </c>
      <c r="AJ14" s="206">
        <v>0</v>
      </c>
      <c r="AK14" s="206">
        <v>64.39</v>
      </c>
      <c r="AL14" s="206">
        <v>0</v>
      </c>
      <c r="AM14" s="206">
        <v>0</v>
      </c>
      <c r="AN14" s="206">
        <v>0</v>
      </c>
      <c r="AO14" s="206">
        <v>4.6500000000000004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4.66</v>
      </c>
      <c r="L15" s="206">
        <v>304.45999999999998</v>
      </c>
      <c r="M15" s="206">
        <v>26.6</v>
      </c>
      <c r="N15" s="206">
        <v>34.270000000000003</v>
      </c>
      <c r="O15" s="206">
        <v>0</v>
      </c>
      <c r="P15" s="206">
        <v>36.119999999999997</v>
      </c>
      <c r="Q15" s="206">
        <v>3.27</v>
      </c>
      <c r="R15" s="206">
        <v>2.87</v>
      </c>
      <c r="S15" s="206">
        <v>3.7</v>
      </c>
      <c r="T15" s="206">
        <v>0</v>
      </c>
      <c r="U15" s="206">
        <v>20.5</v>
      </c>
      <c r="V15" s="206">
        <v>0</v>
      </c>
      <c r="W15" s="206">
        <v>4.8499999999999996</v>
      </c>
      <c r="X15" s="206">
        <v>9.57</v>
      </c>
      <c r="Y15" s="206">
        <v>0</v>
      </c>
      <c r="Z15" s="206">
        <v>28.72</v>
      </c>
      <c r="AA15" s="206">
        <v>7.66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27.96</v>
      </c>
      <c r="AH15" s="206">
        <v>0</v>
      </c>
      <c r="AI15" s="206">
        <v>0</v>
      </c>
      <c r="AJ15" s="206">
        <v>0</v>
      </c>
      <c r="AK15" s="206">
        <v>64.39</v>
      </c>
      <c r="AL15" s="206">
        <v>0</v>
      </c>
      <c r="AM15" s="206">
        <v>0</v>
      </c>
      <c r="AN15" s="206">
        <v>0</v>
      </c>
      <c r="AO15" s="206">
        <v>4.6500000000000004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4.66</v>
      </c>
      <c r="L16" s="206">
        <v>304.45999999999998</v>
      </c>
      <c r="M16" s="206">
        <v>26.6</v>
      </c>
      <c r="N16" s="206">
        <v>34.270000000000003</v>
      </c>
      <c r="O16" s="206">
        <v>0</v>
      </c>
      <c r="P16" s="206">
        <v>36.119999999999997</v>
      </c>
      <c r="Q16" s="206">
        <v>3.27</v>
      </c>
      <c r="R16" s="206">
        <v>2.87</v>
      </c>
      <c r="S16" s="206">
        <v>3.7</v>
      </c>
      <c r="T16" s="206">
        <v>0</v>
      </c>
      <c r="U16" s="206">
        <v>20.5</v>
      </c>
      <c r="V16" s="206">
        <v>0</v>
      </c>
      <c r="W16" s="206">
        <v>4.8499999999999996</v>
      </c>
      <c r="X16" s="206">
        <v>9.57</v>
      </c>
      <c r="Y16" s="206">
        <v>0</v>
      </c>
      <c r="Z16" s="206">
        <v>28.72</v>
      </c>
      <c r="AA16" s="206">
        <v>7.66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27.96</v>
      </c>
      <c r="AH16" s="206">
        <v>0</v>
      </c>
      <c r="AI16" s="206">
        <v>0</v>
      </c>
      <c r="AJ16" s="206">
        <v>0</v>
      </c>
      <c r="AK16" s="206">
        <v>64.39</v>
      </c>
      <c r="AL16" s="206">
        <v>0</v>
      </c>
      <c r="AM16" s="206">
        <v>0</v>
      </c>
      <c r="AN16" s="206">
        <v>0</v>
      </c>
      <c r="AO16" s="206">
        <v>4.6500000000000004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4.66</v>
      </c>
      <c r="L17" s="206">
        <v>304.45999999999998</v>
      </c>
      <c r="M17" s="206">
        <v>26.6</v>
      </c>
      <c r="N17" s="206">
        <v>34.270000000000003</v>
      </c>
      <c r="O17" s="206">
        <v>0</v>
      </c>
      <c r="P17" s="206">
        <v>36.119999999999997</v>
      </c>
      <c r="Q17" s="206">
        <v>3.27</v>
      </c>
      <c r="R17" s="206">
        <v>2.87</v>
      </c>
      <c r="S17" s="206">
        <v>3.7</v>
      </c>
      <c r="T17" s="206">
        <v>0</v>
      </c>
      <c r="U17" s="206">
        <v>20.5</v>
      </c>
      <c r="V17" s="206">
        <v>0</v>
      </c>
      <c r="W17" s="206">
        <v>4.8499999999999996</v>
      </c>
      <c r="X17" s="206">
        <v>9.57</v>
      </c>
      <c r="Y17" s="206">
        <v>0</v>
      </c>
      <c r="Z17" s="206">
        <v>28.72</v>
      </c>
      <c r="AA17" s="206">
        <v>7.66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27.96</v>
      </c>
      <c r="AH17" s="206">
        <v>0</v>
      </c>
      <c r="AI17" s="206">
        <v>0</v>
      </c>
      <c r="AJ17" s="206">
        <v>0</v>
      </c>
      <c r="AK17" s="206">
        <v>64.39</v>
      </c>
      <c r="AL17" s="206">
        <v>0</v>
      </c>
      <c r="AM17" s="206">
        <v>0</v>
      </c>
      <c r="AN17" s="206">
        <v>0</v>
      </c>
      <c r="AO17" s="206">
        <v>4.6500000000000004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4.66</v>
      </c>
      <c r="L18" s="206">
        <v>304.45999999999998</v>
      </c>
      <c r="M18" s="206">
        <v>26.6</v>
      </c>
      <c r="N18" s="206">
        <v>34.270000000000003</v>
      </c>
      <c r="O18" s="206">
        <v>0</v>
      </c>
      <c r="P18" s="206">
        <v>36.119999999999997</v>
      </c>
      <c r="Q18" s="206">
        <v>3.27</v>
      </c>
      <c r="R18" s="206">
        <v>2.87</v>
      </c>
      <c r="S18" s="206">
        <v>3.7</v>
      </c>
      <c r="T18" s="206">
        <v>0</v>
      </c>
      <c r="U18" s="206">
        <v>20.5</v>
      </c>
      <c r="V18" s="206">
        <v>0</v>
      </c>
      <c r="W18" s="206">
        <v>4.8499999999999996</v>
      </c>
      <c r="X18" s="206">
        <v>9.57</v>
      </c>
      <c r="Y18" s="206">
        <v>0</v>
      </c>
      <c r="Z18" s="206">
        <v>28.72</v>
      </c>
      <c r="AA18" s="206">
        <v>7.66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27.96</v>
      </c>
      <c r="AH18" s="206">
        <v>0</v>
      </c>
      <c r="AI18" s="206">
        <v>0</v>
      </c>
      <c r="AJ18" s="206">
        <v>0</v>
      </c>
      <c r="AK18" s="206">
        <v>64.39</v>
      </c>
      <c r="AL18" s="206">
        <v>0</v>
      </c>
      <c r="AM18" s="206">
        <v>0</v>
      </c>
      <c r="AN18" s="206">
        <v>0</v>
      </c>
      <c r="AO18" s="206">
        <v>4.6500000000000004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4.66</v>
      </c>
      <c r="L19" s="206">
        <v>304.45999999999998</v>
      </c>
      <c r="M19" s="206">
        <v>26.6</v>
      </c>
      <c r="N19" s="206">
        <v>34.270000000000003</v>
      </c>
      <c r="O19" s="206">
        <v>0</v>
      </c>
      <c r="P19" s="206">
        <v>36.119999999999997</v>
      </c>
      <c r="Q19" s="206">
        <v>3.27</v>
      </c>
      <c r="R19" s="206">
        <v>2.87</v>
      </c>
      <c r="S19" s="206">
        <v>3.7</v>
      </c>
      <c r="T19" s="206">
        <v>0</v>
      </c>
      <c r="U19" s="206">
        <v>20.5</v>
      </c>
      <c r="V19" s="206">
        <v>0</v>
      </c>
      <c r="W19" s="206">
        <v>4.8499999999999996</v>
      </c>
      <c r="X19" s="206">
        <v>9.57</v>
      </c>
      <c r="Y19" s="206">
        <v>0</v>
      </c>
      <c r="Z19" s="206">
        <v>28.72</v>
      </c>
      <c r="AA19" s="206">
        <v>7.66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27.96</v>
      </c>
      <c r="AH19" s="206">
        <v>0</v>
      </c>
      <c r="AI19" s="206">
        <v>0</v>
      </c>
      <c r="AJ19" s="206">
        <v>0</v>
      </c>
      <c r="AK19" s="206">
        <v>64.39</v>
      </c>
      <c r="AL19" s="206">
        <v>0</v>
      </c>
      <c r="AM19" s="206">
        <v>0</v>
      </c>
      <c r="AN19" s="206">
        <v>0</v>
      </c>
      <c r="AO19" s="206">
        <v>4.6500000000000004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304.45999999999998</v>
      </c>
      <c r="M20" s="206">
        <v>26.6</v>
      </c>
      <c r="N20" s="206">
        <v>34.270000000000003</v>
      </c>
      <c r="O20" s="206">
        <v>0</v>
      </c>
      <c r="P20" s="206">
        <v>36.119999999999997</v>
      </c>
      <c r="Q20" s="206">
        <v>3.21</v>
      </c>
      <c r="R20" s="206">
        <v>2.87</v>
      </c>
      <c r="S20" s="206">
        <v>2.36</v>
      </c>
      <c r="T20" s="206">
        <v>0</v>
      </c>
      <c r="U20" s="206">
        <v>20.5</v>
      </c>
      <c r="V20" s="206">
        <v>0</v>
      </c>
      <c r="W20" s="206">
        <v>4.8499999999999996</v>
      </c>
      <c r="X20" s="206">
        <v>9.57</v>
      </c>
      <c r="Y20" s="206">
        <v>0</v>
      </c>
      <c r="Z20" s="206">
        <v>28.72</v>
      </c>
      <c r="AA20" s="206">
        <v>7.66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27.96</v>
      </c>
      <c r="AH20" s="206">
        <v>0</v>
      </c>
      <c r="AI20" s="206">
        <v>0</v>
      </c>
      <c r="AJ20" s="206">
        <v>0</v>
      </c>
      <c r="AK20" s="206">
        <v>64.39</v>
      </c>
      <c r="AL20" s="206">
        <v>0</v>
      </c>
      <c r="AM20" s="206">
        <v>0</v>
      </c>
      <c r="AN20" s="206">
        <v>0</v>
      </c>
      <c r="AO20" s="206">
        <v>4.6500000000000004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304.45999999999998</v>
      </c>
      <c r="M21" s="206">
        <v>26.6</v>
      </c>
      <c r="N21" s="206">
        <v>34.270000000000003</v>
      </c>
      <c r="O21" s="206">
        <v>0</v>
      </c>
      <c r="P21" s="206">
        <v>36.119999999999997</v>
      </c>
      <c r="Q21" s="206">
        <v>3.16</v>
      </c>
      <c r="R21" s="206">
        <v>2.87</v>
      </c>
      <c r="S21" s="206">
        <v>2.36</v>
      </c>
      <c r="T21" s="206">
        <v>0</v>
      </c>
      <c r="U21" s="206">
        <v>20.5</v>
      </c>
      <c r="V21" s="206">
        <v>0</v>
      </c>
      <c r="W21" s="206">
        <v>4.8499999999999996</v>
      </c>
      <c r="X21" s="206">
        <v>9.57</v>
      </c>
      <c r="Y21" s="206">
        <v>0</v>
      </c>
      <c r="Z21" s="206">
        <v>28.72</v>
      </c>
      <c r="AA21" s="206">
        <v>7.66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27.96</v>
      </c>
      <c r="AH21" s="206">
        <v>0</v>
      </c>
      <c r="AI21" s="206">
        <v>0</v>
      </c>
      <c r="AJ21" s="206">
        <v>0</v>
      </c>
      <c r="AK21" s="206">
        <v>64.39</v>
      </c>
      <c r="AL21" s="206">
        <v>0</v>
      </c>
      <c r="AM21" s="206">
        <v>0</v>
      </c>
      <c r="AN21" s="206">
        <v>0</v>
      </c>
      <c r="AO21" s="206">
        <v>4.6500000000000004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304.45999999999998</v>
      </c>
      <c r="M22" s="206">
        <v>26.6</v>
      </c>
      <c r="N22" s="206">
        <v>34.270000000000003</v>
      </c>
      <c r="O22" s="206">
        <v>0</v>
      </c>
      <c r="P22" s="206">
        <v>36.119999999999997</v>
      </c>
      <c r="Q22" s="206">
        <v>3.15</v>
      </c>
      <c r="R22" s="206">
        <v>2.87</v>
      </c>
      <c r="S22" s="206">
        <v>1.91</v>
      </c>
      <c r="T22" s="206">
        <v>0</v>
      </c>
      <c r="U22" s="206">
        <v>20.5</v>
      </c>
      <c r="V22" s="206">
        <v>0</v>
      </c>
      <c r="W22" s="206">
        <v>4.87</v>
      </c>
      <c r="X22" s="206">
        <v>9.57</v>
      </c>
      <c r="Y22" s="206">
        <v>0</v>
      </c>
      <c r="Z22" s="206">
        <v>28.72</v>
      </c>
      <c r="AA22" s="206">
        <v>7.66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27.96</v>
      </c>
      <c r="AH22" s="206">
        <v>0</v>
      </c>
      <c r="AI22" s="206">
        <v>0</v>
      </c>
      <c r="AJ22" s="206">
        <v>0</v>
      </c>
      <c r="AK22" s="206">
        <v>62.75</v>
      </c>
      <c r="AL22" s="206">
        <v>0</v>
      </c>
      <c r="AM22" s="206">
        <v>0</v>
      </c>
      <c r="AN22" s="206">
        <v>0</v>
      </c>
      <c r="AO22" s="206">
        <v>4.6500000000000004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8.9499999999999993</v>
      </c>
      <c r="L23" s="206">
        <v>304.45999999999998</v>
      </c>
      <c r="M23" s="206">
        <v>26.6</v>
      </c>
      <c r="N23" s="206">
        <v>34.270000000000003</v>
      </c>
      <c r="O23" s="206">
        <v>0</v>
      </c>
      <c r="P23" s="206">
        <v>36.119999999999997</v>
      </c>
      <c r="Q23" s="206">
        <v>5.34</v>
      </c>
      <c r="R23" s="206">
        <v>8.81</v>
      </c>
      <c r="S23" s="206">
        <v>5.43</v>
      </c>
      <c r="T23" s="206">
        <v>0</v>
      </c>
      <c r="U23" s="206">
        <v>20.5</v>
      </c>
      <c r="V23" s="206">
        <v>4.88</v>
      </c>
      <c r="W23" s="206">
        <v>13.26</v>
      </c>
      <c r="X23" s="206">
        <v>28.86</v>
      </c>
      <c r="Y23" s="206">
        <v>0</v>
      </c>
      <c r="Z23" s="206">
        <v>71.739999999999995</v>
      </c>
      <c r="AA23" s="206">
        <v>26.49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27.96</v>
      </c>
      <c r="AH23" s="206">
        <v>0</v>
      </c>
      <c r="AI23" s="206">
        <v>0</v>
      </c>
      <c r="AJ23" s="206">
        <v>0</v>
      </c>
      <c r="AK23" s="206">
        <v>62.75</v>
      </c>
      <c r="AL23" s="206">
        <v>0</v>
      </c>
      <c r="AM23" s="206">
        <v>0</v>
      </c>
      <c r="AN23" s="206">
        <v>0</v>
      </c>
      <c r="AO23" s="206">
        <v>5.65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8.9499999999999993</v>
      </c>
      <c r="L24" s="206">
        <v>325.52</v>
      </c>
      <c r="M24" s="206">
        <v>26.6</v>
      </c>
      <c r="N24" s="206">
        <v>34.270000000000003</v>
      </c>
      <c r="O24" s="206">
        <v>0</v>
      </c>
      <c r="P24" s="206">
        <v>36.119999999999997</v>
      </c>
      <c r="Q24" s="206">
        <v>6.33</v>
      </c>
      <c r="R24" s="206">
        <v>11.35</v>
      </c>
      <c r="S24" s="206">
        <v>7.34</v>
      </c>
      <c r="T24" s="206">
        <v>0</v>
      </c>
      <c r="U24" s="206">
        <v>20.5</v>
      </c>
      <c r="V24" s="206">
        <v>5.33</v>
      </c>
      <c r="W24" s="206">
        <v>13.37</v>
      </c>
      <c r="X24" s="206">
        <v>28.88</v>
      </c>
      <c r="Y24" s="206">
        <v>0</v>
      </c>
      <c r="Z24" s="206">
        <v>71.739999999999995</v>
      </c>
      <c r="AA24" s="206">
        <v>26.49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27.96</v>
      </c>
      <c r="AH24" s="206">
        <v>0</v>
      </c>
      <c r="AI24" s="206">
        <v>0</v>
      </c>
      <c r="AJ24" s="206">
        <v>0</v>
      </c>
      <c r="AK24" s="206">
        <v>62.75</v>
      </c>
      <c r="AL24" s="206">
        <v>0</v>
      </c>
      <c r="AM24" s="206">
        <v>0</v>
      </c>
      <c r="AN24" s="206">
        <v>0</v>
      </c>
      <c r="AO24" s="206">
        <v>5.65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8.9499999999999993</v>
      </c>
      <c r="L25" s="206">
        <v>421.26</v>
      </c>
      <c r="M25" s="206">
        <v>26.6</v>
      </c>
      <c r="N25" s="206">
        <v>34.270000000000003</v>
      </c>
      <c r="O25" s="206">
        <v>0</v>
      </c>
      <c r="P25" s="206">
        <v>36.119999999999997</v>
      </c>
      <c r="Q25" s="206">
        <v>6.33</v>
      </c>
      <c r="R25" s="206">
        <v>12.25</v>
      </c>
      <c r="S25" s="206">
        <v>7.65</v>
      </c>
      <c r="T25" s="206">
        <v>0</v>
      </c>
      <c r="U25" s="206">
        <v>20.5</v>
      </c>
      <c r="V25" s="206">
        <v>5.33</v>
      </c>
      <c r="W25" s="206">
        <v>13.37</v>
      </c>
      <c r="X25" s="206">
        <v>28.88</v>
      </c>
      <c r="Y25" s="206">
        <v>0</v>
      </c>
      <c r="Z25" s="206">
        <v>71.739999999999995</v>
      </c>
      <c r="AA25" s="206">
        <v>26.49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27.96</v>
      </c>
      <c r="AH25" s="206">
        <v>0</v>
      </c>
      <c r="AI25" s="206">
        <v>0</v>
      </c>
      <c r="AJ25" s="206">
        <v>0</v>
      </c>
      <c r="AK25" s="206">
        <v>54.6</v>
      </c>
      <c r="AL25" s="206">
        <v>0</v>
      </c>
      <c r="AM25" s="206">
        <v>0</v>
      </c>
      <c r="AN25" s="206">
        <v>0</v>
      </c>
      <c r="AO25" s="206">
        <v>5.65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8.9499999999999993</v>
      </c>
      <c r="L26" s="206">
        <v>517</v>
      </c>
      <c r="M26" s="206">
        <v>26.6</v>
      </c>
      <c r="N26" s="206">
        <v>34.270000000000003</v>
      </c>
      <c r="O26" s="206">
        <v>0</v>
      </c>
      <c r="P26" s="206">
        <v>36.119999999999997</v>
      </c>
      <c r="Q26" s="206">
        <v>6.33</v>
      </c>
      <c r="R26" s="206">
        <v>12.25</v>
      </c>
      <c r="S26" s="206">
        <v>7.65</v>
      </c>
      <c r="T26" s="206">
        <v>0</v>
      </c>
      <c r="U26" s="206">
        <v>20.5</v>
      </c>
      <c r="V26" s="206">
        <v>5.33</v>
      </c>
      <c r="W26" s="206">
        <v>13.37</v>
      </c>
      <c r="X26" s="206">
        <v>28.88</v>
      </c>
      <c r="Y26" s="206">
        <v>0</v>
      </c>
      <c r="Z26" s="206">
        <v>71.739999999999995</v>
      </c>
      <c r="AA26" s="206">
        <v>26.49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27.96</v>
      </c>
      <c r="AH26" s="206">
        <v>0</v>
      </c>
      <c r="AI26" s="206">
        <v>0</v>
      </c>
      <c r="AJ26" s="206">
        <v>0</v>
      </c>
      <c r="AK26" s="206">
        <v>51.6</v>
      </c>
      <c r="AL26" s="206">
        <v>0</v>
      </c>
      <c r="AM26" s="206">
        <v>0</v>
      </c>
      <c r="AN26" s="206">
        <v>0</v>
      </c>
      <c r="AO26" s="206">
        <v>5.65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8.9499999999999993</v>
      </c>
      <c r="L27" s="206">
        <v>529.79999999999995</v>
      </c>
      <c r="M27" s="206">
        <v>26.6</v>
      </c>
      <c r="N27" s="206">
        <v>34.270000000000003</v>
      </c>
      <c r="O27" s="206">
        <v>0</v>
      </c>
      <c r="P27" s="206">
        <v>36.119999999999997</v>
      </c>
      <c r="Q27" s="206">
        <v>6.33</v>
      </c>
      <c r="R27" s="206">
        <v>12.25</v>
      </c>
      <c r="S27" s="206">
        <v>7.65</v>
      </c>
      <c r="T27" s="206">
        <v>0</v>
      </c>
      <c r="U27" s="206">
        <v>20.5</v>
      </c>
      <c r="V27" s="206">
        <v>5.33</v>
      </c>
      <c r="W27" s="206">
        <v>13.19</v>
      </c>
      <c r="X27" s="206">
        <v>28.88</v>
      </c>
      <c r="Y27" s="206">
        <v>0</v>
      </c>
      <c r="Z27" s="206">
        <v>71.739999999999995</v>
      </c>
      <c r="AA27" s="206">
        <v>26.49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27.96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5.65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8.9499999999999993</v>
      </c>
      <c r="L28" s="206">
        <v>554.80999999999995</v>
      </c>
      <c r="M28" s="206">
        <v>26.6</v>
      </c>
      <c r="N28" s="206">
        <v>34.270000000000003</v>
      </c>
      <c r="O28" s="206">
        <v>0</v>
      </c>
      <c r="P28" s="206">
        <v>36.119999999999997</v>
      </c>
      <c r="Q28" s="206">
        <v>6.33</v>
      </c>
      <c r="R28" s="206">
        <v>12.25</v>
      </c>
      <c r="S28" s="206">
        <v>7.28</v>
      </c>
      <c r="T28" s="206">
        <v>0</v>
      </c>
      <c r="U28" s="206">
        <v>20.5</v>
      </c>
      <c r="V28" s="206">
        <v>5.33</v>
      </c>
      <c r="W28" s="206">
        <v>13.19</v>
      </c>
      <c r="X28" s="206">
        <v>28.88</v>
      </c>
      <c r="Y28" s="206">
        <v>0</v>
      </c>
      <c r="Z28" s="206">
        <v>71.739999999999995</v>
      </c>
      <c r="AA28" s="206">
        <v>26.49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27.96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5.65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8.9499999999999993</v>
      </c>
      <c r="L29" s="206">
        <v>554.80999999999995</v>
      </c>
      <c r="M29" s="206">
        <v>26.6</v>
      </c>
      <c r="N29" s="206">
        <v>34.270000000000003</v>
      </c>
      <c r="O29" s="206">
        <v>0</v>
      </c>
      <c r="P29" s="206">
        <v>36.119999999999997</v>
      </c>
      <c r="Q29" s="206">
        <v>6.33</v>
      </c>
      <c r="R29" s="206">
        <v>12.25</v>
      </c>
      <c r="S29" s="206">
        <v>7.65</v>
      </c>
      <c r="T29" s="206">
        <v>0</v>
      </c>
      <c r="U29" s="206">
        <v>20.5</v>
      </c>
      <c r="V29" s="206">
        <v>5.33</v>
      </c>
      <c r="W29" s="206">
        <v>13.19</v>
      </c>
      <c r="X29" s="206">
        <v>28.88</v>
      </c>
      <c r="Y29" s="206">
        <v>0</v>
      </c>
      <c r="Z29" s="206">
        <v>71.739999999999995</v>
      </c>
      <c r="AA29" s="206">
        <v>26.49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27.96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5.65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8.9499999999999993</v>
      </c>
      <c r="L30" s="206">
        <v>554.80999999999995</v>
      </c>
      <c r="M30" s="206">
        <v>26.6</v>
      </c>
      <c r="N30" s="206">
        <v>34.270000000000003</v>
      </c>
      <c r="O30" s="206">
        <v>0</v>
      </c>
      <c r="P30" s="206">
        <v>36.119999999999997</v>
      </c>
      <c r="Q30" s="206">
        <v>6.33</v>
      </c>
      <c r="R30" s="206">
        <v>12.25</v>
      </c>
      <c r="S30" s="206">
        <v>7.65</v>
      </c>
      <c r="T30" s="206">
        <v>0</v>
      </c>
      <c r="U30" s="206">
        <v>20.5</v>
      </c>
      <c r="V30" s="206">
        <v>5.33</v>
      </c>
      <c r="W30" s="206">
        <v>13.19</v>
      </c>
      <c r="X30" s="206">
        <v>28.88</v>
      </c>
      <c r="Y30" s="206">
        <v>0</v>
      </c>
      <c r="Z30" s="206">
        <v>71.739999999999995</v>
      </c>
      <c r="AA30" s="206">
        <v>26.49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27.96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5.65</v>
      </c>
      <c r="AP30" s="206">
        <v>0</v>
      </c>
      <c r="AQ30" s="206">
        <v>1.74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8.9499999999999993</v>
      </c>
      <c r="L31" s="206">
        <v>554.80999999999995</v>
      </c>
      <c r="M31" s="206">
        <v>26.6</v>
      </c>
      <c r="N31" s="206">
        <v>34.270000000000003</v>
      </c>
      <c r="O31" s="206">
        <v>0</v>
      </c>
      <c r="P31" s="206">
        <v>36.119999999999997</v>
      </c>
      <c r="Q31" s="206">
        <v>6.33</v>
      </c>
      <c r="R31" s="206">
        <v>12.25</v>
      </c>
      <c r="S31" s="206">
        <v>7.65</v>
      </c>
      <c r="T31" s="206">
        <v>0</v>
      </c>
      <c r="U31" s="206">
        <v>20.5</v>
      </c>
      <c r="V31" s="206">
        <v>5.33</v>
      </c>
      <c r="W31" s="206">
        <v>13.19</v>
      </c>
      <c r="X31" s="206">
        <v>28.88</v>
      </c>
      <c r="Y31" s="206">
        <v>0</v>
      </c>
      <c r="Z31" s="206">
        <v>71.739999999999995</v>
      </c>
      <c r="AA31" s="206">
        <v>26.49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27.96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5.65</v>
      </c>
      <c r="AP31" s="206">
        <v>0</v>
      </c>
      <c r="AQ31" s="206">
        <v>5.35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8.9499999999999993</v>
      </c>
      <c r="L32" s="206">
        <v>554.80999999999995</v>
      </c>
      <c r="M32" s="206">
        <v>26.6</v>
      </c>
      <c r="N32" s="206">
        <v>34.270000000000003</v>
      </c>
      <c r="O32" s="206">
        <v>0</v>
      </c>
      <c r="P32" s="206">
        <v>36.119999999999997</v>
      </c>
      <c r="Q32" s="206">
        <v>6.33</v>
      </c>
      <c r="R32" s="206">
        <v>12.25</v>
      </c>
      <c r="S32" s="206">
        <v>7.65</v>
      </c>
      <c r="T32" s="206">
        <v>0</v>
      </c>
      <c r="U32" s="206">
        <v>20.5</v>
      </c>
      <c r="V32" s="206">
        <v>5.33</v>
      </c>
      <c r="W32" s="206">
        <v>13.19</v>
      </c>
      <c r="X32" s="206">
        <v>28.88</v>
      </c>
      <c r="Y32" s="206">
        <v>0</v>
      </c>
      <c r="Z32" s="206">
        <v>71.739999999999995</v>
      </c>
      <c r="AA32" s="206">
        <v>26.49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27.96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5.65</v>
      </c>
      <c r="AP32" s="206">
        <v>0</v>
      </c>
      <c r="AQ32" s="206">
        <v>10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9.57</v>
      </c>
      <c r="G33" s="206">
        <v>0</v>
      </c>
      <c r="H33" s="206">
        <v>0</v>
      </c>
      <c r="I33" s="206">
        <v>0</v>
      </c>
      <c r="J33" s="206">
        <v>0</v>
      </c>
      <c r="K33" s="206">
        <v>8.9499999999999993</v>
      </c>
      <c r="L33" s="206">
        <v>554.80999999999995</v>
      </c>
      <c r="M33" s="206">
        <v>26.6</v>
      </c>
      <c r="N33" s="206">
        <v>34.270000000000003</v>
      </c>
      <c r="O33" s="206">
        <v>0</v>
      </c>
      <c r="P33" s="206">
        <v>36.119999999999997</v>
      </c>
      <c r="Q33" s="206">
        <v>6.33</v>
      </c>
      <c r="R33" s="206">
        <v>12.25</v>
      </c>
      <c r="S33" s="206">
        <v>7.65</v>
      </c>
      <c r="T33" s="206">
        <v>0</v>
      </c>
      <c r="U33" s="206">
        <v>20.5</v>
      </c>
      <c r="V33" s="206">
        <v>5.33</v>
      </c>
      <c r="W33" s="206">
        <v>13.19</v>
      </c>
      <c r="X33" s="206">
        <v>28.88</v>
      </c>
      <c r="Y33" s="206">
        <v>0</v>
      </c>
      <c r="Z33" s="206">
        <v>71.739999999999995</v>
      </c>
      <c r="AA33" s="206">
        <v>26.49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27.96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5.65</v>
      </c>
      <c r="AP33" s="206">
        <v>0</v>
      </c>
      <c r="AQ33" s="206">
        <v>16.77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9.57</v>
      </c>
      <c r="G34" s="206">
        <v>0</v>
      </c>
      <c r="H34" s="206">
        <v>0</v>
      </c>
      <c r="I34" s="206">
        <v>0</v>
      </c>
      <c r="J34" s="206">
        <v>0</v>
      </c>
      <c r="K34" s="206">
        <v>8.9499999999999993</v>
      </c>
      <c r="L34" s="206">
        <v>554.80999999999995</v>
      </c>
      <c r="M34" s="206">
        <v>26.6</v>
      </c>
      <c r="N34" s="206">
        <v>34.270000000000003</v>
      </c>
      <c r="O34" s="206">
        <v>0</v>
      </c>
      <c r="P34" s="206">
        <v>36.119999999999997</v>
      </c>
      <c r="Q34" s="206">
        <v>6.33</v>
      </c>
      <c r="R34" s="206">
        <v>12.25</v>
      </c>
      <c r="S34" s="206">
        <v>7.65</v>
      </c>
      <c r="T34" s="206">
        <v>0</v>
      </c>
      <c r="U34" s="206">
        <v>20.5</v>
      </c>
      <c r="V34" s="206">
        <v>5.33</v>
      </c>
      <c r="W34" s="206">
        <v>13.19</v>
      </c>
      <c r="X34" s="206">
        <v>28.88</v>
      </c>
      <c r="Y34" s="206">
        <v>0</v>
      </c>
      <c r="Z34" s="206">
        <v>71.739999999999995</v>
      </c>
      <c r="AA34" s="206">
        <v>26.49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27.96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5.65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9.57</v>
      </c>
      <c r="G35" s="206">
        <v>0</v>
      </c>
      <c r="H35" s="206">
        <v>0</v>
      </c>
      <c r="I35" s="206">
        <v>0</v>
      </c>
      <c r="J35" s="206">
        <v>0</v>
      </c>
      <c r="K35" s="206">
        <v>8.9499999999999993</v>
      </c>
      <c r="L35" s="206">
        <v>554.80999999999995</v>
      </c>
      <c r="M35" s="206">
        <v>26.6</v>
      </c>
      <c r="N35" s="206">
        <v>34.270000000000003</v>
      </c>
      <c r="O35" s="206">
        <v>0</v>
      </c>
      <c r="P35" s="206">
        <v>36.119999999999997</v>
      </c>
      <c r="Q35" s="206">
        <v>6.33</v>
      </c>
      <c r="R35" s="206">
        <v>12.25</v>
      </c>
      <c r="S35" s="206">
        <v>7.65</v>
      </c>
      <c r="T35" s="206">
        <v>0</v>
      </c>
      <c r="U35" s="206">
        <v>20.5</v>
      </c>
      <c r="V35" s="206">
        <v>5.33</v>
      </c>
      <c r="W35" s="206">
        <v>13.19</v>
      </c>
      <c r="X35" s="206">
        <v>28.88</v>
      </c>
      <c r="Y35" s="206">
        <v>0</v>
      </c>
      <c r="Z35" s="206">
        <v>71.739999999999995</v>
      </c>
      <c r="AA35" s="206">
        <v>26.49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27.96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5.65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9.57</v>
      </c>
      <c r="G36" s="206">
        <v>0</v>
      </c>
      <c r="H36" s="206">
        <v>0</v>
      </c>
      <c r="I36" s="206">
        <v>0</v>
      </c>
      <c r="J36" s="206">
        <v>0</v>
      </c>
      <c r="K36" s="206">
        <v>8.9499999999999993</v>
      </c>
      <c r="L36" s="206">
        <v>554.80999999999995</v>
      </c>
      <c r="M36" s="206">
        <v>26.6</v>
      </c>
      <c r="N36" s="206">
        <v>34.270000000000003</v>
      </c>
      <c r="O36" s="206">
        <v>0</v>
      </c>
      <c r="P36" s="206">
        <v>36.119999999999997</v>
      </c>
      <c r="Q36" s="206">
        <v>6.33</v>
      </c>
      <c r="R36" s="206">
        <v>12.25</v>
      </c>
      <c r="S36" s="206">
        <v>7.65</v>
      </c>
      <c r="T36" s="206">
        <v>0</v>
      </c>
      <c r="U36" s="206">
        <v>20.5</v>
      </c>
      <c r="V36" s="206">
        <v>5.33</v>
      </c>
      <c r="W36" s="206">
        <v>13.19</v>
      </c>
      <c r="X36" s="206">
        <v>28.88</v>
      </c>
      <c r="Y36" s="206">
        <v>0</v>
      </c>
      <c r="Z36" s="206">
        <v>71.739999999999995</v>
      </c>
      <c r="AA36" s="206">
        <v>26.49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27.96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5.65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9.57</v>
      </c>
      <c r="G37" s="206">
        <v>0</v>
      </c>
      <c r="H37" s="206">
        <v>0</v>
      </c>
      <c r="I37" s="206">
        <v>0</v>
      </c>
      <c r="J37" s="206">
        <v>0</v>
      </c>
      <c r="K37" s="206">
        <v>8.9499999999999993</v>
      </c>
      <c r="L37" s="206">
        <v>554.80999999999995</v>
      </c>
      <c r="M37" s="206">
        <v>26.6</v>
      </c>
      <c r="N37" s="206">
        <v>34.270000000000003</v>
      </c>
      <c r="O37" s="206">
        <v>0</v>
      </c>
      <c r="P37" s="206">
        <v>36.119999999999997</v>
      </c>
      <c r="Q37" s="206">
        <v>6.33</v>
      </c>
      <c r="R37" s="206">
        <v>12.25</v>
      </c>
      <c r="S37" s="206">
        <v>7.65</v>
      </c>
      <c r="T37" s="206">
        <v>0</v>
      </c>
      <c r="U37" s="206">
        <v>20.5</v>
      </c>
      <c r="V37" s="206">
        <v>5.33</v>
      </c>
      <c r="W37" s="206">
        <v>13.19</v>
      </c>
      <c r="X37" s="206">
        <v>28.88</v>
      </c>
      <c r="Y37" s="206">
        <v>0</v>
      </c>
      <c r="Z37" s="206">
        <v>71.739999999999995</v>
      </c>
      <c r="AA37" s="206">
        <v>26.49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27.96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5.65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9.57</v>
      </c>
      <c r="G38" s="206">
        <v>0</v>
      </c>
      <c r="H38" s="206">
        <v>0</v>
      </c>
      <c r="I38" s="206">
        <v>0</v>
      </c>
      <c r="J38" s="206">
        <v>0</v>
      </c>
      <c r="K38" s="206">
        <v>8.9499999999999993</v>
      </c>
      <c r="L38" s="206">
        <v>554.80999999999995</v>
      </c>
      <c r="M38" s="206">
        <v>26.6</v>
      </c>
      <c r="N38" s="206">
        <v>34.270000000000003</v>
      </c>
      <c r="O38" s="206">
        <v>0</v>
      </c>
      <c r="P38" s="206">
        <v>36.119999999999997</v>
      </c>
      <c r="Q38" s="206">
        <v>6.33</v>
      </c>
      <c r="R38" s="206">
        <v>12.25</v>
      </c>
      <c r="S38" s="206">
        <v>7.65</v>
      </c>
      <c r="T38" s="206">
        <v>0</v>
      </c>
      <c r="U38" s="206">
        <v>20.5</v>
      </c>
      <c r="V38" s="206">
        <v>5.33</v>
      </c>
      <c r="W38" s="206">
        <v>13.19</v>
      </c>
      <c r="X38" s="206">
        <v>28.88</v>
      </c>
      <c r="Y38" s="206">
        <v>0</v>
      </c>
      <c r="Z38" s="206">
        <v>71.739999999999995</v>
      </c>
      <c r="AA38" s="206">
        <v>26.49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27.96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5.65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9.57</v>
      </c>
      <c r="G39" s="206">
        <v>0</v>
      </c>
      <c r="H39" s="206">
        <v>0</v>
      </c>
      <c r="I39" s="206">
        <v>0</v>
      </c>
      <c r="J39" s="206">
        <v>0</v>
      </c>
      <c r="K39" s="206">
        <v>8.9499999999999993</v>
      </c>
      <c r="L39" s="206">
        <v>554.80999999999995</v>
      </c>
      <c r="M39" s="206">
        <v>26.6</v>
      </c>
      <c r="N39" s="206">
        <v>34.270000000000003</v>
      </c>
      <c r="O39" s="206">
        <v>0</v>
      </c>
      <c r="P39" s="206">
        <v>36.119999999999997</v>
      </c>
      <c r="Q39" s="206">
        <v>6.33</v>
      </c>
      <c r="R39" s="206">
        <v>12.25</v>
      </c>
      <c r="S39" s="206">
        <v>7.65</v>
      </c>
      <c r="T39" s="206">
        <v>0</v>
      </c>
      <c r="U39" s="206">
        <v>20.5</v>
      </c>
      <c r="V39" s="206">
        <v>5.33</v>
      </c>
      <c r="W39" s="206">
        <v>12.84</v>
      </c>
      <c r="X39" s="206">
        <v>28.88</v>
      </c>
      <c r="Y39" s="206">
        <v>0</v>
      </c>
      <c r="Z39" s="206">
        <v>71.739999999999995</v>
      </c>
      <c r="AA39" s="206">
        <v>26.49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27.96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9.57</v>
      </c>
      <c r="G40" s="206">
        <v>0</v>
      </c>
      <c r="H40" s="206">
        <v>0</v>
      </c>
      <c r="I40" s="206">
        <v>0</v>
      </c>
      <c r="J40" s="206">
        <v>0</v>
      </c>
      <c r="K40" s="206">
        <v>8.9499999999999993</v>
      </c>
      <c r="L40" s="206">
        <v>554.80999999999995</v>
      </c>
      <c r="M40" s="206">
        <v>26.6</v>
      </c>
      <c r="N40" s="206">
        <v>34.270000000000003</v>
      </c>
      <c r="O40" s="206">
        <v>0</v>
      </c>
      <c r="P40" s="206">
        <v>36.119999999999997</v>
      </c>
      <c r="Q40" s="206">
        <v>6.33</v>
      </c>
      <c r="R40" s="206">
        <v>12.25</v>
      </c>
      <c r="S40" s="206">
        <v>7.65</v>
      </c>
      <c r="T40" s="206">
        <v>0</v>
      </c>
      <c r="U40" s="206">
        <v>20.5</v>
      </c>
      <c r="V40" s="206">
        <v>5.33</v>
      </c>
      <c r="W40" s="206">
        <v>12.84</v>
      </c>
      <c r="X40" s="206">
        <v>28.88</v>
      </c>
      <c r="Y40" s="206">
        <v>0</v>
      </c>
      <c r="Z40" s="206">
        <v>71.739999999999995</v>
      </c>
      <c r="AA40" s="206">
        <v>26.49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27.96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9.57</v>
      </c>
      <c r="G41" s="206">
        <v>0</v>
      </c>
      <c r="H41" s="206">
        <v>0</v>
      </c>
      <c r="I41" s="206">
        <v>0</v>
      </c>
      <c r="J41" s="206">
        <v>0</v>
      </c>
      <c r="K41" s="206">
        <v>8.9499999999999993</v>
      </c>
      <c r="L41" s="206">
        <v>554.80999999999995</v>
      </c>
      <c r="M41" s="206">
        <v>26.6</v>
      </c>
      <c r="N41" s="206">
        <v>34.270000000000003</v>
      </c>
      <c r="O41" s="206">
        <v>0</v>
      </c>
      <c r="P41" s="206">
        <v>36.119999999999997</v>
      </c>
      <c r="Q41" s="206">
        <v>6.33</v>
      </c>
      <c r="R41" s="206">
        <v>12.25</v>
      </c>
      <c r="S41" s="206">
        <v>7.65</v>
      </c>
      <c r="T41" s="206">
        <v>0</v>
      </c>
      <c r="U41" s="206">
        <v>20.5</v>
      </c>
      <c r="V41" s="206">
        <v>5.33</v>
      </c>
      <c r="W41" s="206">
        <v>12.66</v>
      </c>
      <c r="X41" s="206">
        <v>28.88</v>
      </c>
      <c r="Y41" s="206">
        <v>0</v>
      </c>
      <c r="Z41" s="206">
        <v>71.739999999999995</v>
      </c>
      <c r="AA41" s="206">
        <v>26.49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27.96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9.57</v>
      </c>
      <c r="G42" s="206">
        <v>0</v>
      </c>
      <c r="H42" s="206">
        <v>0</v>
      </c>
      <c r="I42" s="206">
        <v>0</v>
      </c>
      <c r="J42" s="206">
        <v>0</v>
      </c>
      <c r="K42" s="206">
        <v>8.9499999999999993</v>
      </c>
      <c r="L42" s="206">
        <v>554.80999999999995</v>
      </c>
      <c r="M42" s="206">
        <v>26.6</v>
      </c>
      <c r="N42" s="206">
        <v>34.270000000000003</v>
      </c>
      <c r="O42" s="206">
        <v>0</v>
      </c>
      <c r="P42" s="206">
        <v>36.119999999999997</v>
      </c>
      <c r="Q42" s="206">
        <v>6.33</v>
      </c>
      <c r="R42" s="206">
        <v>12.25</v>
      </c>
      <c r="S42" s="206">
        <v>7.65</v>
      </c>
      <c r="T42" s="206">
        <v>0</v>
      </c>
      <c r="U42" s="206">
        <v>20.5</v>
      </c>
      <c r="V42" s="206">
        <v>5.33</v>
      </c>
      <c r="W42" s="206">
        <v>12.66</v>
      </c>
      <c r="X42" s="206">
        <v>28.88</v>
      </c>
      <c r="Y42" s="206">
        <v>0</v>
      </c>
      <c r="Z42" s="206">
        <v>71.739999999999995</v>
      </c>
      <c r="AA42" s="206">
        <v>26.49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27.96</v>
      </c>
      <c r="AH42" s="206">
        <v>3.86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9.57</v>
      </c>
      <c r="G43" s="206">
        <v>0</v>
      </c>
      <c r="H43" s="206">
        <v>0</v>
      </c>
      <c r="I43" s="206">
        <v>0</v>
      </c>
      <c r="J43" s="206">
        <v>0</v>
      </c>
      <c r="K43" s="206">
        <v>8.9499999999999993</v>
      </c>
      <c r="L43" s="206">
        <v>554.80999999999995</v>
      </c>
      <c r="M43" s="206">
        <v>26.6</v>
      </c>
      <c r="N43" s="206">
        <v>34.270000000000003</v>
      </c>
      <c r="O43" s="206">
        <v>0</v>
      </c>
      <c r="P43" s="206">
        <v>36.119999999999997</v>
      </c>
      <c r="Q43" s="206">
        <v>6.33</v>
      </c>
      <c r="R43" s="206">
        <v>12.25</v>
      </c>
      <c r="S43" s="206">
        <v>7.65</v>
      </c>
      <c r="T43" s="206">
        <v>0</v>
      </c>
      <c r="U43" s="206">
        <v>20.5</v>
      </c>
      <c r="V43" s="206">
        <v>5.33</v>
      </c>
      <c r="W43" s="206">
        <v>12.3</v>
      </c>
      <c r="X43" s="206">
        <v>28.88</v>
      </c>
      <c r="Y43" s="206">
        <v>0</v>
      </c>
      <c r="Z43" s="206">
        <v>71.739999999999995</v>
      </c>
      <c r="AA43" s="206">
        <v>26.49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27.96</v>
      </c>
      <c r="AH43" s="206">
        <v>3.86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9.57</v>
      </c>
      <c r="G44" s="206">
        <v>0</v>
      </c>
      <c r="H44" s="206">
        <v>0</v>
      </c>
      <c r="I44" s="206">
        <v>0</v>
      </c>
      <c r="J44" s="206">
        <v>0</v>
      </c>
      <c r="K44" s="206">
        <v>8.9499999999999993</v>
      </c>
      <c r="L44" s="206">
        <v>554.80999999999995</v>
      </c>
      <c r="M44" s="206">
        <v>26.6</v>
      </c>
      <c r="N44" s="206">
        <v>34.270000000000003</v>
      </c>
      <c r="O44" s="206">
        <v>0</v>
      </c>
      <c r="P44" s="206">
        <v>36.119999999999997</v>
      </c>
      <c r="Q44" s="206">
        <v>6.33</v>
      </c>
      <c r="R44" s="206">
        <v>12.25</v>
      </c>
      <c r="S44" s="206">
        <v>7.65</v>
      </c>
      <c r="T44" s="206">
        <v>0</v>
      </c>
      <c r="U44" s="206">
        <v>20.5</v>
      </c>
      <c r="V44" s="206">
        <v>5.33</v>
      </c>
      <c r="W44" s="206">
        <v>12.3</v>
      </c>
      <c r="X44" s="206">
        <v>28.88</v>
      </c>
      <c r="Y44" s="206">
        <v>0</v>
      </c>
      <c r="Z44" s="206">
        <v>71.739999999999995</v>
      </c>
      <c r="AA44" s="206">
        <v>26.49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27.96</v>
      </c>
      <c r="AH44" s="206">
        <v>3.86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9.57</v>
      </c>
      <c r="G45" s="206">
        <v>0</v>
      </c>
      <c r="H45" s="206">
        <v>0</v>
      </c>
      <c r="I45" s="206">
        <v>0</v>
      </c>
      <c r="J45" s="206">
        <v>0</v>
      </c>
      <c r="K45" s="206">
        <v>8.9499999999999993</v>
      </c>
      <c r="L45" s="206">
        <v>554.80999999999995</v>
      </c>
      <c r="M45" s="206">
        <v>26.6</v>
      </c>
      <c r="N45" s="206">
        <v>34.270000000000003</v>
      </c>
      <c r="O45" s="206">
        <v>0</v>
      </c>
      <c r="P45" s="206">
        <v>36.119999999999997</v>
      </c>
      <c r="Q45" s="206">
        <v>6.33</v>
      </c>
      <c r="R45" s="206">
        <v>12.25</v>
      </c>
      <c r="S45" s="206">
        <v>7.65</v>
      </c>
      <c r="T45" s="206">
        <v>0</v>
      </c>
      <c r="U45" s="206">
        <v>20.5</v>
      </c>
      <c r="V45" s="206">
        <v>5.33</v>
      </c>
      <c r="W45" s="206">
        <v>12.12</v>
      </c>
      <c r="X45" s="206">
        <v>28.88</v>
      </c>
      <c r="Y45" s="206">
        <v>0</v>
      </c>
      <c r="Z45" s="206">
        <v>71.739999999999995</v>
      </c>
      <c r="AA45" s="206">
        <v>26.49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27.96</v>
      </c>
      <c r="AH45" s="206">
        <v>3.86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9.57</v>
      </c>
      <c r="G46" s="206">
        <v>0</v>
      </c>
      <c r="H46" s="206">
        <v>0</v>
      </c>
      <c r="I46" s="206">
        <v>0</v>
      </c>
      <c r="J46" s="206">
        <v>0</v>
      </c>
      <c r="K46" s="206">
        <v>8.9499999999999993</v>
      </c>
      <c r="L46" s="206">
        <v>554.80999999999995</v>
      </c>
      <c r="M46" s="206">
        <v>26.6</v>
      </c>
      <c r="N46" s="206">
        <v>34.270000000000003</v>
      </c>
      <c r="O46" s="206">
        <v>0</v>
      </c>
      <c r="P46" s="206">
        <v>36.119999999999997</v>
      </c>
      <c r="Q46" s="206">
        <v>6.33</v>
      </c>
      <c r="R46" s="206">
        <v>12.25</v>
      </c>
      <c r="S46" s="206">
        <v>7.65</v>
      </c>
      <c r="T46" s="206">
        <v>0</v>
      </c>
      <c r="U46" s="206">
        <v>20.5</v>
      </c>
      <c r="V46" s="206">
        <v>5.33</v>
      </c>
      <c r="W46" s="206">
        <v>12.12</v>
      </c>
      <c r="X46" s="206">
        <v>28.88</v>
      </c>
      <c r="Y46" s="206">
        <v>0</v>
      </c>
      <c r="Z46" s="206">
        <v>71.739999999999995</v>
      </c>
      <c r="AA46" s="206">
        <v>26.49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27.96</v>
      </c>
      <c r="AH46" s="206">
        <v>3.86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9.57</v>
      </c>
      <c r="G47" s="206">
        <v>0</v>
      </c>
      <c r="H47" s="206">
        <v>0</v>
      </c>
      <c r="I47" s="206">
        <v>0</v>
      </c>
      <c r="J47" s="206">
        <v>0</v>
      </c>
      <c r="K47" s="206">
        <v>8.9499999999999993</v>
      </c>
      <c r="L47" s="206">
        <v>554.80999999999995</v>
      </c>
      <c r="M47" s="206">
        <v>26.6</v>
      </c>
      <c r="N47" s="206">
        <v>34.270000000000003</v>
      </c>
      <c r="O47" s="206">
        <v>0</v>
      </c>
      <c r="P47" s="206">
        <v>36.119999999999997</v>
      </c>
      <c r="Q47" s="206">
        <v>6.33</v>
      </c>
      <c r="R47" s="206">
        <v>12.25</v>
      </c>
      <c r="S47" s="206">
        <v>7.65</v>
      </c>
      <c r="T47" s="206">
        <v>0</v>
      </c>
      <c r="U47" s="206">
        <v>20.5</v>
      </c>
      <c r="V47" s="206">
        <v>5.33</v>
      </c>
      <c r="W47" s="206">
        <v>12.12</v>
      </c>
      <c r="X47" s="206">
        <v>28.88</v>
      </c>
      <c r="Y47" s="206">
        <v>0</v>
      </c>
      <c r="Z47" s="206">
        <v>71.739999999999995</v>
      </c>
      <c r="AA47" s="206">
        <v>26.49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27.96</v>
      </c>
      <c r="AH47" s="206">
        <v>7.71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9.57</v>
      </c>
      <c r="G48" s="206">
        <v>0</v>
      </c>
      <c r="H48" s="206">
        <v>0</v>
      </c>
      <c r="I48" s="206">
        <v>0</v>
      </c>
      <c r="J48" s="206">
        <v>0</v>
      </c>
      <c r="K48" s="206">
        <v>8.9499999999999993</v>
      </c>
      <c r="L48" s="206">
        <v>554.80999999999995</v>
      </c>
      <c r="M48" s="206">
        <v>26.6</v>
      </c>
      <c r="N48" s="206">
        <v>34.270000000000003</v>
      </c>
      <c r="O48" s="206">
        <v>0</v>
      </c>
      <c r="P48" s="206">
        <v>36.119999999999997</v>
      </c>
      <c r="Q48" s="206">
        <v>6.33</v>
      </c>
      <c r="R48" s="206">
        <v>12.25</v>
      </c>
      <c r="S48" s="206">
        <v>7.65</v>
      </c>
      <c r="T48" s="206">
        <v>0</v>
      </c>
      <c r="U48" s="206">
        <v>20.5</v>
      </c>
      <c r="V48" s="206">
        <v>5.33</v>
      </c>
      <c r="W48" s="206">
        <v>12.12</v>
      </c>
      <c r="X48" s="206">
        <v>28.88</v>
      </c>
      <c r="Y48" s="206">
        <v>0</v>
      </c>
      <c r="Z48" s="206">
        <v>71.739999999999995</v>
      </c>
      <c r="AA48" s="206">
        <v>26.49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27.96</v>
      </c>
      <c r="AH48" s="206">
        <v>7.71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9.57</v>
      </c>
      <c r="G49" s="206">
        <v>0</v>
      </c>
      <c r="H49" s="206">
        <v>0</v>
      </c>
      <c r="I49" s="206">
        <v>0</v>
      </c>
      <c r="J49" s="206">
        <v>0</v>
      </c>
      <c r="K49" s="206">
        <v>8.9499999999999993</v>
      </c>
      <c r="L49" s="206">
        <v>554.80999999999995</v>
      </c>
      <c r="M49" s="206">
        <v>26.6</v>
      </c>
      <c r="N49" s="206">
        <v>34.270000000000003</v>
      </c>
      <c r="O49" s="206">
        <v>0</v>
      </c>
      <c r="P49" s="206">
        <v>36.119999999999997</v>
      </c>
      <c r="Q49" s="206">
        <v>6.33</v>
      </c>
      <c r="R49" s="206">
        <v>12.25</v>
      </c>
      <c r="S49" s="206">
        <v>7.65</v>
      </c>
      <c r="T49" s="206">
        <v>0</v>
      </c>
      <c r="U49" s="206">
        <v>20.5</v>
      </c>
      <c r="V49" s="206">
        <v>5.33</v>
      </c>
      <c r="W49" s="206">
        <v>11.95</v>
      </c>
      <c r="X49" s="206">
        <v>28.88</v>
      </c>
      <c r="Y49" s="206">
        <v>0</v>
      </c>
      <c r="Z49" s="206">
        <v>71.739999999999995</v>
      </c>
      <c r="AA49" s="206">
        <v>26.49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27.96</v>
      </c>
      <c r="AH49" s="206">
        <v>11.57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5.65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9.57</v>
      </c>
      <c r="G50" s="206">
        <v>0</v>
      </c>
      <c r="H50" s="206">
        <v>0</v>
      </c>
      <c r="I50" s="206">
        <v>0</v>
      </c>
      <c r="J50" s="206">
        <v>0</v>
      </c>
      <c r="K50" s="206">
        <v>8.9499999999999993</v>
      </c>
      <c r="L50" s="206">
        <v>554.80999999999995</v>
      </c>
      <c r="M50" s="206">
        <v>26.6</v>
      </c>
      <c r="N50" s="206">
        <v>34.270000000000003</v>
      </c>
      <c r="O50" s="206">
        <v>0</v>
      </c>
      <c r="P50" s="206">
        <v>36.119999999999997</v>
      </c>
      <c r="Q50" s="206">
        <v>6.33</v>
      </c>
      <c r="R50" s="206">
        <v>12.25</v>
      </c>
      <c r="S50" s="206">
        <v>7.65</v>
      </c>
      <c r="T50" s="206">
        <v>0</v>
      </c>
      <c r="U50" s="206">
        <v>20.5</v>
      </c>
      <c r="V50" s="206">
        <v>5.33</v>
      </c>
      <c r="W50" s="206">
        <v>11.95</v>
      </c>
      <c r="X50" s="206">
        <v>28.88</v>
      </c>
      <c r="Y50" s="206">
        <v>0</v>
      </c>
      <c r="Z50" s="206">
        <v>71.739999999999995</v>
      </c>
      <c r="AA50" s="206">
        <v>26.49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27.96</v>
      </c>
      <c r="AH50" s="206">
        <v>15.42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5.65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0.16</v>
      </c>
      <c r="G51" s="206">
        <v>0</v>
      </c>
      <c r="H51" s="206">
        <v>0</v>
      </c>
      <c r="I51" s="206">
        <v>0</v>
      </c>
      <c r="J51" s="206">
        <v>0</v>
      </c>
      <c r="K51" s="206">
        <v>8.9499999999999993</v>
      </c>
      <c r="L51" s="206">
        <v>554.80999999999995</v>
      </c>
      <c r="M51" s="206">
        <v>26.6</v>
      </c>
      <c r="N51" s="206">
        <v>34.270000000000003</v>
      </c>
      <c r="O51" s="206">
        <v>0</v>
      </c>
      <c r="P51" s="206">
        <v>36.119999999999997</v>
      </c>
      <c r="Q51" s="206">
        <v>6.33</v>
      </c>
      <c r="R51" s="206">
        <v>12.25</v>
      </c>
      <c r="S51" s="206">
        <v>7.65</v>
      </c>
      <c r="T51" s="206">
        <v>0</v>
      </c>
      <c r="U51" s="206">
        <v>20.5</v>
      </c>
      <c r="V51" s="206">
        <v>5.33</v>
      </c>
      <c r="W51" s="206">
        <v>11.95</v>
      </c>
      <c r="X51" s="206">
        <v>28.88</v>
      </c>
      <c r="Y51" s="206">
        <v>0</v>
      </c>
      <c r="Z51" s="206">
        <v>71.739999999999995</v>
      </c>
      <c r="AA51" s="206">
        <v>26.49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46.27</v>
      </c>
      <c r="AH51" s="206">
        <v>0</v>
      </c>
      <c r="AI51" s="206">
        <v>0</v>
      </c>
      <c r="AJ51" s="206">
        <v>0</v>
      </c>
      <c r="AK51" s="206">
        <v>56.2</v>
      </c>
      <c r="AL51" s="206">
        <v>0</v>
      </c>
      <c r="AM51" s="206">
        <v>0</v>
      </c>
      <c r="AN51" s="206">
        <v>0</v>
      </c>
      <c r="AO51" s="206">
        <v>5.65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8.9499999999999993</v>
      </c>
      <c r="L52" s="206">
        <v>554.80999999999995</v>
      </c>
      <c r="M52" s="206">
        <v>26.6</v>
      </c>
      <c r="N52" s="206">
        <v>34.270000000000003</v>
      </c>
      <c r="O52" s="206">
        <v>0</v>
      </c>
      <c r="P52" s="206">
        <v>36.119999999999997</v>
      </c>
      <c r="Q52" s="206">
        <v>6.33</v>
      </c>
      <c r="R52" s="206">
        <v>12.25</v>
      </c>
      <c r="S52" s="206">
        <v>7.65</v>
      </c>
      <c r="T52" s="206">
        <v>0</v>
      </c>
      <c r="U52" s="206">
        <v>20.5</v>
      </c>
      <c r="V52" s="206">
        <v>5.33</v>
      </c>
      <c r="W52" s="206">
        <v>11.95</v>
      </c>
      <c r="X52" s="206">
        <v>28.88</v>
      </c>
      <c r="Y52" s="206">
        <v>0</v>
      </c>
      <c r="Z52" s="206">
        <v>71.739999999999995</v>
      </c>
      <c r="AA52" s="206">
        <v>26.49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59.77</v>
      </c>
      <c r="AH52" s="206">
        <v>0</v>
      </c>
      <c r="AI52" s="206">
        <v>0</v>
      </c>
      <c r="AJ52" s="206">
        <v>0</v>
      </c>
      <c r="AK52" s="206">
        <v>56.2</v>
      </c>
      <c r="AL52" s="206">
        <v>0</v>
      </c>
      <c r="AM52" s="206">
        <v>0</v>
      </c>
      <c r="AN52" s="206">
        <v>0</v>
      </c>
      <c r="AO52" s="206">
        <v>5.65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8.9499999999999993</v>
      </c>
      <c r="L53" s="206">
        <v>554.80999999999995</v>
      </c>
      <c r="M53" s="206">
        <v>26.6</v>
      </c>
      <c r="N53" s="206">
        <v>34.270000000000003</v>
      </c>
      <c r="O53" s="206">
        <v>0</v>
      </c>
      <c r="P53" s="206">
        <v>36.119999999999997</v>
      </c>
      <c r="Q53" s="206">
        <v>6.33</v>
      </c>
      <c r="R53" s="206">
        <v>12.25</v>
      </c>
      <c r="S53" s="206">
        <v>7.65</v>
      </c>
      <c r="T53" s="206">
        <v>0</v>
      </c>
      <c r="U53" s="206">
        <v>20.5</v>
      </c>
      <c r="V53" s="206">
        <v>5.33</v>
      </c>
      <c r="W53" s="206">
        <v>11.68</v>
      </c>
      <c r="X53" s="206">
        <v>28.88</v>
      </c>
      <c r="Y53" s="206">
        <v>0</v>
      </c>
      <c r="Z53" s="206">
        <v>71.739999999999995</v>
      </c>
      <c r="AA53" s="206">
        <v>26.49</v>
      </c>
      <c r="AB53" s="206">
        <v>0</v>
      </c>
      <c r="AC53" s="206">
        <v>7.87</v>
      </c>
      <c r="AD53" s="206">
        <v>0</v>
      </c>
      <c r="AE53" s="206">
        <v>0</v>
      </c>
      <c r="AF53" s="206">
        <v>0</v>
      </c>
      <c r="AG53" s="206">
        <v>59.77</v>
      </c>
      <c r="AH53" s="206">
        <v>0</v>
      </c>
      <c r="AI53" s="206">
        <v>0</v>
      </c>
      <c r="AJ53" s="206">
        <v>0</v>
      </c>
      <c r="AK53" s="206">
        <v>57.2</v>
      </c>
      <c r="AL53" s="206">
        <v>0</v>
      </c>
      <c r="AM53" s="206">
        <v>0</v>
      </c>
      <c r="AN53" s="206">
        <v>0</v>
      </c>
      <c r="AO53" s="206">
        <v>5.65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8.9499999999999993</v>
      </c>
      <c r="L54" s="206">
        <v>554.80999999999995</v>
      </c>
      <c r="M54" s="206">
        <v>26.6</v>
      </c>
      <c r="N54" s="206">
        <v>34.270000000000003</v>
      </c>
      <c r="O54" s="206">
        <v>0</v>
      </c>
      <c r="P54" s="206">
        <v>36.119999999999997</v>
      </c>
      <c r="Q54" s="206">
        <v>6.33</v>
      </c>
      <c r="R54" s="206">
        <v>12.25</v>
      </c>
      <c r="S54" s="206">
        <v>7.65</v>
      </c>
      <c r="T54" s="206">
        <v>0</v>
      </c>
      <c r="U54" s="206">
        <v>20.5</v>
      </c>
      <c r="V54" s="206">
        <v>5.33</v>
      </c>
      <c r="W54" s="206">
        <v>11.68</v>
      </c>
      <c r="X54" s="206">
        <v>28.88</v>
      </c>
      <c r="Y54" s="206">
        <v>0</v>
      </c>
      <c r="Z54" s="206">
        <v>71.739999999999995</v>
      </c>
      <c r="AA54" s="206">
        <v>26.49</v>
      </c>
      <c r="AB54" s="206">
        <v>0</v>
      </c>
      <c r="AC54" s="206">
        <v>7.87</v>
      </c>
      <c r="AD54" s="206">
        <v>0</v>
      </c>
      <c r="AE54" s="206">
        <v>0</v>
      </c>
      <c r="AF54" s="206">
        <v>0</v>
      </c>
      <c r="AG54" s="206">
        <v>59.77</v>
      </c>
      <c r="AH54" s="206">
        <v>0</v>
      </c>
      <c r="AI54" s="206">
        <v>0</v>
      </c>
      <c r="AJ54" s="206">
        <v>0</v>
      </c>
      <c r="AK54" s="206">
        <v>58.2</v>
      </c>
      <c r="AL54" s="206">
        <v>0</v>
      </c>
      <c r="AM54" s="206">
        <v>0</v>
      </c>
      <c r="AN54" s="206">
        <v>0</v>
      </c>
      <c r="AO54" s="206">
        <v>5.65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8.9499999999999993</v>
      </c>
      <c r="L55" s="206">
        <v>554.80999999999995</v>
      </c>
      <c r="M55" s="206">
        <v>26.6</v>
      </c>
      <c r="N55" s="206">
        <v>34.270000000000003</v>
      </c>
      <c r="O55" s="206">
        <v>0</v>
      </c>
      <c r="P55" s="206">
        <v>36.119999999999997</v>
      </c>
      <c r="Q55" s="206">
        <v>6.33</v>
      </c>
      <c r="R55" s="206">
        <v>12.25</v>
      </c>
      <c r="S55" s="206">
        <v>7.65</v>
      </c>
      <c r="T55" s="206">
        <v>0</v>
      </c>
      <c r="U55" s="206">
        <v>20.5</v>
      </c>
      <c r="V55" s="206">
        <v>5.33</v>
      </c>
      <c r="W55" s="206">
        <v>11.68</v>
      </c>
      <c r="X55" s="206">
        <v>28.88</v>
      </c>
      <c r="Y55" s="206">
        <v>0</v>
      </c>
      <c r="Z55" s="206">
        <v>71.739999999999995</v>
      </c>
      <c r="AA55" s="206">
        <v>26.49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59.77</v>
      </c>
      <c r="AH55" s="206">
        <v>0</v>
      </c>
      <c r="AI55" s="206">
        <v>0</v>
      </c>
      <c r="AJ55" s="206">
        <v>0</v>
      </c>
      <c r="AK55" s="206">
        <v>62.2</v>
      </c>
      <c r="AL55" s="206">
        <v>0</v>
      </c>
      <c r="AM55" s="206">
        <v>0</v>
      </c>
      <c r="AN55" s="206">
        <v>0</v>
      </c>
      <c r="AO55" s="206">
        <v>10.69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8.9499999999999993</v>
      </c>
      <c r="L56" s="206">
        <v>554.80999999999995</v>
      </c>
      <c r="M56" s="206">
        <v>26.6</v>
      </c>
      <c r="N56" s="206">
        <v>34.270000000000003</v>
      </c>
      <c r="O56" s="206">
        <v>0</v>
      </c>
      <c r="P56" s="206">
        <v>36.119999999999997</v>
      </c>
      <c r="Q56" s="206">
        <v>6.33</v>
      </c>
      <c r="R56" s="206">
        <v>12.25</v>
      </c>
      <c r="S56" s="206">
        <v>7.65</v>
      </c>
      <c r="T56" s="206">
        <v>0</v>
      </c>
      <c r="U56" s="206">
        <v>20.5</v>
      </c>
      <c r="V56" s="206">
        <v>5.33</v>
      </c>
      <c r="W56" s="206">
        <v>11.68</v>
      </c>
      <c r="X56" s="206">
        <v>28.88</v>
      </c>
      <c r="Y56" s="206">
        <v>0</v>
      </c>
      <c r="Z56" s="206">
        <v>71.739999999999995</v>
      </c>
      <c r="AA56" s="206">
        <v>26.49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59.77</v>
      </c>
      <c r="AH56" s="206">
        <v>0</v>
      </c>
      <c r="AI56" s="206">
        <v>0</v>
      </c>
      <c r="AJ56" s="206">
        <v>0</v>
      </c>
      <c r="AK56" s="206">
        <v>62.2</v>
      </c>
      <c r="AL56" s="206">
        <v>0</v>
      </c>
      <c r="AM56" s="206">
        <v>0</v>
      </c>
      <c r="AN56" s="206">
        <v>0</v>
      </c>
      <c r="AO56" s="206">
        <v>10.69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8.9499999999999993</v>
      </c>
      <c r="L57" s="206">
        <v>461.47</v>
      </c>
      <c r="M57" s="206">
        <v>26.6</v>
      </c>
      <c r="N57" s="206">
        <v>34.270000000000003</v>
      </c>
      <c r="O57" s="206">
        <v>0</v>
      </c>
      <c r="P57" s="206">
        <v>36.119999999999997</v>
      </c>
      <c r="Q57" s="206">
        <v>6.33</v>
      </c>
      <c r="R57" s="206">
        <v>12.25</v>
      </c>
      <c r="S57" s="206">
        <v>7.65</v>
      </c>
      <c r="T57" s="206">
        <v>0</v>
      </c>
      <c r="U57" s="206">
        <v>20.5</v>
      </c>
      <c r="V57" s="206">
        <v>5.33</v>
      </c>
      <c r="W57" s="206">
        <v>11.68</v>
      </c>
      <c r="X57" s="206">
        <v>28.88</v>
      </c>
      <c r="Y57" s="206">
        <v>0</v>
      </c>
      <c r="Z57" s="206">
        <v>71.739999999999995</v>
      </c>
      <c r="AA57" s="206">
        <v>26.49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59.77</v>
      </c>
      <c r="AH57" s="206">
        <v>0</v>
      </c>
      <c r="AI57" s="206">
        <v>0</v>
      </c>
      <c r="AJ57" s="206">
        <v>0</v>
      </c>
      <c r="AK57" s="206">
        <v>62.2</v>
      </c>
      <c r="AL57" s="206">
        <v>0</v>
      </c>
      <c r="AM57" s="206">
        <v>0</v>
      </c>
      <c r="AN57" s="206">
        <v>0</v>
      </c>
      <c r="AO57" s="206">
        <v>10.69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8.9499999999999993</v>
      </c>
      <c r="L58" s="206">
        <v>442.32</v>
      </c>
      <c r="M58" s="206">
        <v>26.6</v>
      </c>
      <c r="N58" s="206">
        <v>34.270000000000003</v>
      </c>
      <c r="O58" s="206">
        <v>0</v>
      </c>
      <c r="P58" s="206">
        <v>36.119999999999997</v>
      </c>
      <c r="Q58" s="206">
        <v>6.33</v>
      </c>
      <c r="R58" s="206">
        <v>12.25</v>
      </c>
      <c r="S58" s="206">
        <v>7.65</v>
      </c>
      <c r="T58" s="206">
        <v>0</v>
      </c>
      <c r="U58" s="206">
        <v>20.5</v>
      </c>
      <c r="V58" s="206">
        <v>5.33</v>
      </c>
      <c r="W58" s="206">
        <v>11.68</v>
      </c>
      <c r="X58" s="206">
        <v>28.88</v>
      </c>
      <c r="Y58" s="206">
        <v>0</v>
      </c>
      <c r="Z58" s="206">
        <v>71.739999999999995</v>
      </c>
      <c r="AA58" s="206">
        <v>26.49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59.77</v>
      </c>
      <c r="AH58" s="206">
        <v>0</v>
      </c>
      <c r="AI58" s="206">
        <v>0</v>
      </c>
      <c r="AJ58" s="206">
        <v>0</v>
      </c>
      <c r="AK58" s="206">
        <v>62.2</v>
      </c>
      <c r="AL58" s="206">
        <v>0</v>
      </c>
      <c r="AM58" s="206">
        <v>0</v>
      </c>
      <c r="AN58" s="206">
        <v>0</v>
      </c>
      <c r="AO58" s="206">
        <v>10.69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8.9499999999999993</v>
      </c>
      <c r="L59" s="206">
        <v>427.96</v>
      </c>
      <c r="M59" s="206">
        <v>26.6</v>
      </c>
      <c r="N59" s="206">
        <v>34.270000000000003</v>
      </c>
      <c r="O59" s="206">
        <v>0</v>
      </c>
      <c r="P59" s="206">
        <v>36.119999999999997</v>
      </c>
      <c r="Q59" s="206">
        <v>6.33</v>
      </c>
      <c r="R59" s="206">
        <v>12.25</v>
      </c>
      <c r="S59" s="206">
        <v>7.65</v>
      </c>
      <c r="T59" s="206">
        <v>0</v>
      </c>
      <c r="U59" s="206">
        <v>20.5</v>
      </c>
      <c r="V59" s="206">
        <v>5.33</v>
      </c>
      <c r="W59" s="206">
        <v>11.95</v>
      </c>
      <c r="X59" s="206">
        <v>28.88</v>
      </c>
      <c r="Y59" s="206">
        <v>0</v>
      </c>
      <c r="Z59" s="206">
        <v>71.739999999999995</v>
      </c>
      <c r="AA59" s="206">
        <v>26.49</v>
      </c>
      <c r="AB59" s="206">
        <v>0</v>
      </c>
      <c r="AC59" s="206">
        <v>11.71</v>
      </c>
      <c r="AD59" s="206">
        <v>0</v>
      </c>
      <c r="AE59" s="206">
        <v>0</v>
      </c>
      <c r="AF59" s="206">
        <v>0</v>
      </c>
      <c r="AG59" s="206">
        <v>62.66</v>
      </c>
      <c r="AH59" s="206">
        <v>0</v>
      </c>
      <c r="AI59" s="206">
        <v>0</v>
      </c>
      <c r="AJ59" s="206">
        <v>0</v>
      </c>
      <c r="AK59" s="206">
        <v>62.2</v>
      </c>
      <c r="AL59" s="206">
        <v>0</v>
      </c>
      <c r="AM59" s="206">
        <v>0</v>
      </c>
      <c r="AN59" s="206">
        <v>0</v>
      </c>
      <c r="AO59" s="206">
        <v>10.69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8.9499999999999993</v>
      </c>
      <c r="L60" s="206">
        <v>413.6</v>
      </c>
      <c r="M60" s="206">
        <v>26.6</v>
      </c>
      <c r="N60" s="206">
        <v>34.270000000000003</v>
      </c>
      <c r="O60" s="206">
        <v>0</v>
      </c>
      <c r="P60" s="206">
        <v>36.119999999999997</v>
      </c>
      <c r="Q60" s="206">
        <v>6.33</v>
      </c>
      <c r="R60" s="206">
        <v>12.25</v>
      </c>
      <c r="S60" s="206">
        <v>7.65</v>
      </c>
      <c r="T60" s="206">
        <v>0</v>
      </c>
      <c r="U60" s="206">
        <v>20.5</v>
      </c>
      <c r="V60" s="206">
        <v>5.33</v>
      </c>
      <c r="W60" s="206">
        <v>11.95</v>
      </c>
      <c r="X60" s="206">
        <v>28.88</v>
      </c>
      <c r="Y60" s="206">
        <v>0</v>
      </c>
      <c r="Z60" s="206">
        <v>71.739999999999995</v>
      </c>
      <c r="AA60" s="206">
        <v>26.49</v>
      </c>
      <c r="AB60" s="206">
        <v>0</v>
      </c>
      <c r="AC60" s="206">
        <v>11.71</v>
      </c>
      <c r="AD60" s="206">
        <v>0</v>
      </c>
      <c r="AE60" s="206">
        <v>0</v>
      </c>
      <c r="AF60" s="206">
        <v>0</v>
      </c>
      <c r="AG60" s="206">
        <v>62.66</v>
      </c>
      <c r="AH60" s="206">
        <v>0</v>
      </c>
      <c r="AI60" s="206">
        <v>0</v>
      </c>
      <c r="AJ60" s="206">
        <v>0</v>
      </c>
      <c r="AK60" s="206">
        <v>62.2</v>
      </c>
      <c r="AL60" s="206">
        <v>0</v>
      </c>
      <c r="AM60" s="206">
        <v>0</v>
      </c>
      <c r="AN60" s="206">
        <v>0</v>
      </c>
      <c r="AO60" s="206">
        <v>10.69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8.9499999999999993</v>
      </c>
      <c r="L61" s="206">
        <v>413.6</v>
      </c>
      <c r="M61" s="206">
        <v>26.6</v>
      </c>
      <c r="N61" s="206">
        <v>34.270000000000003</v>
      </c>
      <c r="O61" s="206">
        <v>0</v>
      </c>
      <c r="P61" s="206">
        <v>36.119999999999997</v>
      </c>
      <c r="Q61" s="206">
        <v>6.33</v>
      </c>
      <c r="R61" s="206">
        <v>12.25</v>
      </c>
      <c r="S61" s="206">
        <v>7.65</v>
      </c>
      <c r="T61" s="206">
        <v>0</v>
      </c>
      <c r="U61" s="206">
        <v>20.5</v>
      </c>
      <c r="V61" s="206">
        <v>5.33</v>
      </c>
      <c r="W61" s="206">
        <v>11.95</v>
      </c>
      <c r="X61" s="206">
        <v>28.88</v>
      </c>
      <c r="Y61" s="206">
        <v>0</v>
      </c>
      <c r="Z61" s="206">
        <v>71.739999999999995</v>
      </c>
      <c r="AA61" s="206">
        <v>26.49</v>
      </c>
      <c r="AB61" s="206">
        <v>0</v>
      </c>
      <c r="AC61" s="206">
        <v>11.71</v>
      </c>
      <c r="AD61" s="206">
        <v>0</v>
      </c>
      <c r="AE61" s="206">
        <v>0</v>
      </c>
      <c r="AF61" s="206">
        <v>0</v>
      </c>
      <c r="AG61" s="206">
        <v>62.66</v>
      </c>
      <c r="AH61" s="206">
        <v>0</v>
      </c>
      <c r="AI61" s="206">
        <v>0</v>
      </c>
      <c r="AJ61" s="206">
        <v>0</v>
      </c>
      <c r="AK61" s="206">
        <v>62.2</v>
      </c>
      <c r="AL61" s="206">
        <v>0</v>
      </c>
      <c r="AM61" s="206">
        <v>0</v>
      </c>
      <c r="AN61" s="206">
        <v>0</v>
      </c>
      <c r="AO61" s="206">
        <v>10.69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8.9499999999999993</v>
      </c>
      <c r="L62" s="206">
        <v>413.6</v>
      </c>
      <c r="M62" s="206">
        <v>26.6</v>
      </c>
      <c r="N62" s="206">
        <v>34.270000000000003</v>
      </c>
      <c r="O62" s="206">
        <v>0</v>
      </c>
      <c r="P62" s="206">
        <v>36.119999999999997</v>
      </c>
      <c r="Q62" s="206">
        <v>6.33</v>
      </c>
      <c r="R62" s="206">
        <v>12.25</v>
      </c>
      <c r="S62" s="206">
        <v>7.65</v>
      </c>
      <c r="T62" s="206">
        <v>0</v>
      </c>
      <c r="U62" s="206">
        <v>20.5</v>
      </c>
      <c r="V62" s="206">
        <v>5.33</v>
      </c>
      <c r="W62" s="206">
        <v>11.95</v>
      </c>
      <c r="X62" s="206">
        <v>28.88</v>
      </c>
      <c r="Y62" s="206">
        <v>0</v>
      </c>
      <c r="Z62" s="206">
        <v>71.739999999999995</v>
      </c>
      <c r="AA62" s="206">
        <v>26.49</v>
      </c>
      <c r="AB62" s="206">
        <v>0</v>
      </c>
      <c r="AC62" s="206">
        <v>11.71</v>
      </c>
      <c r="AD62" s="206">
        <v>0</v>
      </c>
      <c r="AE62" s="206">
        <v>0</v>
      </c>
      <c r="AF62" s="206">
        <v>0</v>
      </c>
      <c r="AG62" s="206">
        <v>62.66</v>
      </c>
      <c r="AH62" s="206">
        <v>0</v>
      </c>
      <c r="AI62" s="206">
        <v>0</v>
      </c>
      <c r="AJ62" s="206">
        <v>0</v>
      </c>
      <c r="AK62" s="206">
        <v>62.2</v>
      </c>
      <c r="AL62" s="206">
        <v>0</v>
      </c>
      <c r="AM62" s="206">
        <v>0</v>
      </c>
      <c r="AN62" s="206">
        <v>0</v>
      </c>
      <c r="AO62" s="206">
        <v>10.69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8.9499999999999993</v>
      </c>
      <c r="L63" s="206">
        <v>384.88</v>
      </c>
      <c r="M63" s="206">
        <v>26.6</v>
      </c>
      <c r="N63" s="206">
        <v>34.270000000000003</v>
      </c>
      <c r="O63" s="206">
        <v>0</v>
      </c>
      <c r="P63" s="206">
        <v>36.119999999999997</v>
      </c>
      <c r="Q63" s="206">
        <v>6.33</v>
      </c>
      <c r="R63" s="206">
        <v>12.25</v>
      </c>
      <c r="S63" s="206">
        <v>7.65</v>
      </c>
      <c r="T63" s="206">
        <v>0</v>
      </c>
      <c r="U63" s="206">
        <v>20.5</v>
      </c>
      <c r="V63" s="206">
        <v>5.33</v>
      </c>
      <c r="W63" s="206">
        <v>11.95</v>
      </c>
      <c r="X63" s="206">
        <v>26</v>
      </c>
      <c r="Y63" s="206">
        <v>0</v>
      </c>
      <c r="Z63" s="206">
        <v>71.739999999999995</v>
      </c>
      <c r="AA63" s="206">
        <v>26.49</v>
      </c>
      <c r="AB63" s="206">
        <v>0</v>
      </c>
      <c r="AC63" s="206">
        <v>11.71</v>
      </c>
      <c r="AD63" s="206">
        <v>0</v>
      </c>
      <c r="AE63" s="206">
        <v>0</v>
      </c>
      <c r="AF63" s="206">
        <v>0</v>
      </c>
      <c r="AG63" s="206">
        <v>62.66</v>
      </c>
      <c r="AH63" s="206">
        <v>0</v>
      </c>
      <c r="AI63" s="206">
        <v>0</v>
      </c>
      <c r="AJ63" s="206">
        <v>0</v>
      </c>
      <c r="AK63" s="206">
        <v>62.2</v>
      </c>
      <c r="AL63" s="206">
        <v>0</v>
      </c>
      <c r="AM63" s="206">
        <v>0</v>
      </c>
      <c r="AN63" s="206">
        <v>0</v>
      </c>
      <c r="AO63" s="206">
        <v>10.69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8.9499999999999993</v>
      </c>
      <c r="L64" s="206">
        <v>423.18</v>
      </c>
      <c r="M64" s="206">
        <v>26.6</v>
      </c>
      <c r="N64" s="206">
        <v>34.270000000000003</v>
      </c>
      <c r="O64" s="206">
        <v>0</v>
      </c>
      <c r="P64" s="206">
        <v>36.119999999999997</v>
      </c>
      <c r="Q64" s="206">
        <v>6.33</v>
      </c>
      <c r="R64" s="206">
        <v>12.25</v>
      </c>
      <c r="S64" s="206">
        <v>7.65</v>
      </c>
      <c r="T64" s="206">
        <v>0</v>
      </c>
      <c r="U64" s="206">
        <v>20.5</v>
      </c>
      <c r="V64" s="206">
        <v>5.33</v>
      </c>
      <c r="W64" s="206">
        <v>11.95</v>
      </c>
      <c r="X64" s="206">
        <v>22.71</v>
      </c>
      <c r="Y64" s="206">
        <v>0</v>
      </c>
      <c r="Z64" s="206">
        <v>71.739999999999995</v>
      </c>
      <c r="AA64" s="206">
        <v>26.49</v>
      </c>
      <c r="AB64" s="206">
        <v>0</v>
      </c>
      <c r="AC64" s="206">
        <v>11.71</v>
      </c>
      <c r="AD64" s="206">
        <v>0</v>
      </c>
      <c r="AE64" s="206">
        <v>0</v>
      </c>
      <c r="AF64" s="206">
        <v>0</v>
      </c>
      <c r="AG64" s="206">
        <v>62.66</v>
      </c>
      <c r="AH64" s="206">
        <v>0</v>
      </c>
      <c r="AI64" s="206">
        <v>0</v>
      </c>
      <c r="AJ64" s="206">
        <v>0</v>
      </c>
      <c r="AK64" s="206">
        <v>62.2</v>
      </c>
      <c r="AL64" s="206">
        <v>0</v>
      </c>
      <c r="AM64" s="206">
        <v>0</v>
      </c>
      <c r="AN64" s="206">
        <v>0</v>
      </c>
      <c r="AO64" s="206">
        <v>10.69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8.9499999999999993</v>
      </c>
      <c r="L65" s="206">
        <v>423.18</v>
      </c>
      <c r="M65" s="206">
        <v>26.6</v>
      </c>
      <c r="N65" s="206">
        <v>34.270000000000003</v>
      </c>
      <c r="O65" s="206">
        <v>0</v>
      </c>
      <c r="P65" s="206">
        <v>36.119999999999997</v>
      </c>
      <c r="Q65" s="206">
        <v>6.33</v>
      </c>
      <c r="R65" s="206">
        <v>12.25</v>
      </c>
      <c r="S65" s="206">
        <v>7.65</v>
      </c>
      <c r="T65" s="206">
        <v>0</v>
      </c>
      <c r="U65" s="206">
        <v>20.5</v>
      </c>
      <c r="V65" s="206">
        <v>5.33</v>
      </c>
      <c r="W65" s="206">
        <v>11.95</v>
      </c>
      <c r="X65" s="206">
        <v>22.71</v>
      </c>
      <c r="Y65" s="206">
        <v>0</v>
      </c>
      <c r="Z65" s="206">
        <v>71.739999999999995</v>
      </c>
      <c r="AA65" s="206">
        <v>26.49</v>
      </c>
      <c r="AB65" s="206">
        <v>0</v>
      </c>
      <c r="AC65" s="206">
        <v>11.71</v>
      </c>
      <c r="AD65" s="206">
        <v>0</v>
      </c>
      <c r="AE65" s="206">
        <v>0</v>
      </c>
      <c r="AF65" s="206">
        <v>0</v>
      </c>
      <c r="AG65" s="206">
        <v>62.66</v>
      </c>
      <c r="AH65" s="206">
        <v>0</v>
      </c>
      <c r="AI65" s="206">
        <v>0</v>
      </c>
      <c r="AJ65" s="206">
        <v>0</v>
      </c>
      <c r="AK65" s="206">
        <v>62.2</v>
      </c>
      <c r="AL65" s="206">
        <v>0</v>
      </c>
      <c r="AM65" s="206">
        <v>0</v>
      </c>
      <c r="AN65" s="206">
        <v>0</v>
      </c>
      <c r="AO65" s="206">
        <v>10.69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8.9499999999999993</v>
      </c>
      <c r="L66" s="206">
        <v>423.18</v>
      </c>
      <c r="M66" s="206">
        <v>26.6</v>
      </c>
      <c r="N66" s="206">
        <v>34.270000000000003</v>
      </c>
      <c r="O66" s="206">
        <v>0</v>
      </c>
      <c r="P66" s="206">
        <v>36.119999999999997</v>
      </c>
      <c r="Q66" s="206">
        <v>6.33</v>
      </c>
      <c r="R66" s="206">
        <v>12.25</v>
      </c>
      <c r="S66" s="206">
        <v>7.65</v>
      </c>
      <c r="T66" s="206">
        <v>0</v>
      </c>
      <c r="U66" s="206">
        <v>20.5</v>
      </c>
      <c r="V66" s="206">
        <v>5.33</v>
      </c>
      <c r="W66" s="206">
        <v>11.95</v>
      </c>
      <c r="X66" s="206">
        <v>22.71</v>
      </c>
      <c r="Y66" s="206">
        <v>0</v>
      </c>
      <c r="Z66" s="206">
        <v>71.739999999999995</v>
      </c>
      <c r="AA66" s="206">
        <v>26.49</v>
      </c>
      <c r="AB66" s="206">
        <v>0</v>
      </c>
      <c r="AC66" s="206">
        <v>11.71</v>
      </c>
      <c r="AD66" s="206">
        <v>0</v>
      </c>
      <c r="AE66" s="206">
        <v>0</v>
      </c>
      <c r="AF66" s="206">
        <v>0</v>
      </c>
      <c r="AG66" s="206">
        <v>62.66</v>
      </c>
      <c r="AH66" s="206">
        <v>0</v>
      </c>
      <c r="AI66" s="206">
        <v>0</v>
      </c>
      <c r="AJ66" s="206">
        <v>0</v>
      </c>
      <c r="AK66" s="206">
        <v>62.2</v>
      </c>
      <c r="AL66" s="206">
        <v>0</v>
      </c>
      <c r="AM66" s="206">
        <v>0</v>
      </c>
      <c r="AN66" s="206">
        <v>0</v>
      </c>
      <c r="AO66" s="206">
        <v>10.69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8.9499999999999993</v>
      </c>
      <c r="L67" s="206">
        <v>461.47</v>
      </c>
      <c r="M67" s="206">
        <v>26.6</v>
      </c>
      <c r="N67" s="206">
        <v>34.270000000000003</v>
      </c>
      <c r="O67" s="206">
        <v>0</v>
      </c>
      <c r="P67" s="206">
        <v>36.119999999999997</v>
      </c>
      <c r="Q67" s="206">
        <v>6.33</v>
      </c>
      <c r="R67" s="206">
        <v>12.25</v>
      </c>
      <c r="S67" s="206">
        <v>7.65</v>
      </c>
      <c r="T67" s="206">
        <v>0</v>
      </c>
      <c r="U67" s="206">
        <v>20.5</v>
      </c>
      <c r="V67" s="206">
        <v>5.33</v>
      </c>
      <c r="W67" s="206">
        <v>11.95</v>
      </c>
      <c r="X67" s="206">
        <v>24.89</v>
      </c>
      <c r="Y67" s="206">
        <v>0</v>
      </c>
      <c r="Z67" s="206">
        <v>71.739999999999995</v>
      </c>
      <c r="AA67" s="206">
        <v>26.49</v>
      </c>
      <c r="AB67" s="206">
        <v>0</v>
      </c>
      <c r="AC67" s="206">
        <v>11.71</v>
      </c>
      <c r="AD67" s="206">
        <v>0</v>
      </c>
      <c r="AE67" s="206">
        <v>0</v>
      </c>
      <c r="AF67" s="206">
        <v>0</v>
      </c>
      <c r="AG67" s="206">
        <v>62.66</v>
      </c>
      <c r="AH67" s="206">
        <v>0</v>
      </c>
      <c r="AI67" s="206">
        <v>0</v>
      </c>
      <c r="AJ67" s="206">
        <v>0</v>
      </c>
      <c r="AK67" s="206">
        <v>62.2</v>
      </c>
      <c r="AL67" s="206">
        <v>0</v>
      </c>
      <c r="AM67" s="206">
        <v>0</v>
      </c>
      <c r="AN67" s="206">
        <v>0</v>
      </c>
      <c r="AO67" s="206">
        <v>10.69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8.9499999999999993</v>
      </c>
      <c r="L68" s="206">
        <v>461.47</v>
      </c>
      <c r="M68" s="206">
        <v>26.6</v>
      </c>
      <c r="N68" s="206">
        <v>34.270000000000003</v>
      </c>
      <c r="O68" s="206">
        <v>0</v>
      </c>
      <c r="P68" s="206">
        <v>36.119999999999997</v>
      </c>
      <c r="Q68" s="206">
        <v>6.33</v>
      </c>
      <c r="R68" s="206">
        <v>12.25</v>
      </c>
      <c r="S68" s="206">
        <v>7.65</v>
      </c>
      <c r="T68" s="206">
        <v>0</v>
      </c>
      <c r="U68" s="206">
        <v>20.5</v>
      </c>
      <c r="V68" s="206">
        <v>5.33</v>
      </c>
      <c r="W68" s="206">
        <v>11.95</v>
      </c>
      <c r="X68" s="206">
        <v>27.91</v>
      </c>
      <c r="Y68" s="206">
        <v>0</v>
      </c>
      <c r="Z68" s="206">
        <v>71.739999999999995</v>
      </c>
      <c r="AA68" s="206">
        <v>26.49</v>
      </c>
      <c r="AB68" s="206">
        <v>0</v>
      </c>
      <c r="AC68" s="206">
        <v>11.71</v>
      </c>
      <c r="AD68" s="206">
        <v>0</v>
      </c>
      <c r="AE68" s="206">
        <v>0</v>
      </c>
      <c r="AF68" s="206">
        <v>0</v>
      </c>
      <c r="AG68" s="206">
        <v>62.66</v>
      </c>
      <c r="AH68" s="206">
        <v>0</v>
      </c>
      <c r="AI68" s="206">
        <v>0</v>
      </c>
      <c r="AJ68" s="206">
        <v>0</v>
      </c>
      <c r="AK68" s="206">
        <v>62.2</v>
      </c>
      <c r="AL68" s="206">
        <v>0</v>
      </c>
      <c r="AM68" s="206">
        <v>0</v>
      </c>
      <c r="AN68" s="206">
        <v>0</v>
      </c>
      <c r="AO68" s="206">
        <v>10.69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8.9499999999999993</v>
      </c>
      <c r="L69" s="206">
        <v>509.34</v>
      </c>
      <c r="M69" s="206">
        <v>26.6</v>
      </c>
      <c r="N69" s="206">
        <v>34.270000000000003</v>
      </c>
      <c r="O69" s="206">
        <v>0</v>
      </c>
      <c r="P69" s="206">
        <v>36.119999999999997</v>
      </c>
      <c r="Q69" s="206">
        <v>6.33</v>
      </c>
      <c r="R69" s="206">
        <v>12.25</v>
      </c>
      <c r="S69" s="206">
        <v>7.65</v>
      </c>
      <c r="T69" s="206">
        <v>0</v>
      </c>
      <c r="U69" s="206">
        <v>20.5</v>
      </c>
      <c r="V69" s="206">
        <v>5.33</v>
      </c>
      <c r="W69" s="206">
        <v>11.95</v>
      </c>
      <c r="X69" s="206">
        <v>28.88</v>
      </c>
      <c r="Y69" s="206">
        <v>0</v>
      </c>
      <c r="Z69" s="206">
        <v>71.739999999999995</v>
      </c>
      <c r="AA69" s="206">
        <v>26.49</v>
      </c>
      <c r="AB69" s="206">
        <v>0</v>
      </c>
      <c r="AC69" s="206">
        <v>11.71</v>
      </c>
      <c r="AD69" s="206">
        <v>0</v>
      </c>
      <c r="AE69" s="206">
        <v>0</v>
      </c>
      <c r="AF69" s="206">
        <v>0</v>
      </c>
      <c r="AG69" s="206">
        <v>62.66</v>
      </c>
      <c r="AH69" s="206">
        <v>0</v>
      </c>
      <c r="AI69" s="206">
        <v>0</v>
      </c>
      <c r="AJ69" s="206">
        <v>0</v>
      </c>
      <c r="AK69" s="206">
        <v>62.2</v>
      </c>
      <c r="AL69" s="206">
        <v>0</v>
      </c>
      <c r="AM69" s="206">
        <v>0</v>
      </c>
      <c r="AN69" s="206">
        <v>0</v>
      </c>
      <c r="AO69" s="206">
        <v>10.69</v>
      </c>
      <c r="AP69" s="206">
        <v>0</v>
      </c>
      <c r="AQ69" s="206">
        <v>17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8.9499999999999993</v>
      </c>
      <c r="L70" s="206">
        <v>554.80999999999995</v>
      </c>
      <c r="M70" s="206">
        <v>26.6</v>
      </c>
      <c r="N70" s="206">
        <v>34.270000000000003</v>
      </c>
      <c r="O70" s="206">
        <v>0</v>
      </c>
      <c r="P70" s="206">
        <v>36.119999999999997</v>
      </c>
      <c r="Q70" s="206">
        <v>6.33</v>
      </c>
      <c r="R70" s="206">
        <v>12.25</v>
      </c>
      <c r="S70" s="206">
        <v>7.65</v>
      </c>
      <c r="T70" s="206">
        <v>0</v>
      </c>
      <c r="U70" s="206">
        <v>20.5</v>
      </c>
      <c r="V70" s="206">
        <v>5.33</v>
      </c>
      <c r="W70" s="206">
        <v>11.95</v>
      </c>
      <c r="X70" s="206">
        <v>28.88</v>
      </c>
      <c r="Y70" s="206">
        <v>0</v>
      </c>
      <c r="Z70" s="206">
        <v>71.739999999999995</v>
      </c>
      <c r="AA70" s="206">
        <v>26.49</v>
      </c>
      <c r="AB70" s="206">
        <v>0</v>
      </c>
      <c r="AC70" s="206">
        <v>11.71</v>
      </c>
      <c r="AD70" s="206">
        <v>0</v>
      </c>
      <c r="AE70" s="206">
        <v>0</v>
      </c>
      <c r="AF70" s="206">
        <v>0</v>
      </c>
      <c r="AG70" s="206">
        <v>62.66</v>
      </c>
      <c r="AH70" s="206">
        <v>0</v>
      </c>
      <c r="AI70" s="206">
        <v>0</v>
      </c>
      <c r="AJ70" s="206">
        <v>0</v>
      </c>
      <c r="AK70" s="206">
        <v>62.2</v>
      </c>
      <c r="AL70" s="206">
        <v>0</v>
      </c>
      <c r="AM70" s="206">
        <v>0</v>
      </c>
      <c r="AN70" s="206">
        <v>0</v>
      </c>
      <c r="AO70" s="206">
        <v>10.69</v>
      </c>
      <c r="AP70" s="206">
        <v>0</v>
      </c>
      <c r="AQ70" s="206">
        <v>10.51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8.9499999999999993</v>
      </c>
      <c r="L71" s="206">
        <v>554.80999999999995</v>
      </c>
      <c r="M71" s="206">
        <v>26.6</v>
      </c>
      <c r="N71" s="206">
        <v>34.270000000000003</v>
      </c>
      <c r="O71" s="206">
        <v>0</v>
      </c>
      <c r="P71" s="206">
        <v>36.119999999999997</v>
      </c>
      <c r="Q71" s="206">
        <v>6.33</v>
      </c>
      <c r="R71" s="206">
        <v>12.25</v>
      </c>
      <c r="S71" s="206">
        <v>7.65</v>
      </c>
      <c r="T71" s="206">
        <v>0</v>
      </c>
      <c r="U71" s="206">
        <v>20.5</v>
      </c>
      <c r="V71" s="206">
        <v>5.33</v>
      </c>
      <c r="W71" s="206">
        <v>11.68</v>
      </c>
      <c r="X71" s="206">
        <v>28.88</v>
      </c>
      <c r="Y71" s="206">
        <v>0</v>
      </c>
      <c r="Z71" s="206">
        <v>71.739999999999995</v>
      </c>
      <c r="AA71" s="206">
        <v>26.49</v>
      </c>
      <c r="AB71" s="206">
        <v>0</v>
      </c>
      <c r="AC71" s="206">
        <v>11.71</v>
      </c>
      <c r="AD71" s="206">
        <v>0</v>
      </c>
      <c r="AE71" s="206">
        <v>0</v>
      </c>
      <c r="AF71" s="206">
        <v>0</v>
      </c>
      <c r="AG71" s="206">
        <v>62.66</v>
      </c>
      <c r="AH71" s="206">
        <v>0</v>
      </c>
      <c r="AI71" s="206">
        <v>0</v>
      </c>
      <c r="AJ71" s="206">
        <v>0</v>
      </c>
      <c r="AK71" s="206">
        <v>62.2</v>
      </c>
      <c r="AL71" s="206">
        <v>0</v>
      </c>
      <c r="AM71" s="206">
        <v>0</v>
      </c>
      <c r="AN71" s="206">
        <v>0</v>
      </c>
      <c r="AO71" s="206">
        <v>10.69</v>
      </c>
      <c r="AP71" s="206">
        <v>0</v>
      </c>
      <c r="AQ71" s="206">
        <v>4.68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8.9499999999999993</v>
      </c>
      <c r="L72" s="206">
        <v>554.80999999999995</v>
      </c>
      <c r="M72" s="206">
        <v>26.6</v>
      </c>
      <c r="N72" s="206">
        <v>34.270000000000003</v>
      </c>
      <c r="O72" s="206">
        <v>0</v>
      </c>
      <c r="P72" s="206">
        <v>36.119999999999997</v>
      </c>
      <c r="Q72" s="206">
        <v>6.33</v>
      </c>
      <c r="R72" s="206">
        <v>12.25</v>
      </c>
      <c r="S72" s="206">
        <v>7.65</v>
      </c>
      <c r="T72" s="206">
        <v>0</v>
      </c>
      <c r="U72" s="206">
        <v>20.5</v>
      </c>
      <c r="V72" s="206">
        <v>5.33</v>
      </c>
      <c r="W72" s="206">
        <v>11.68</v>
      </c>
      <c r="X72" s="206">
        <v>28.88</v>
      </c>
      <c r="Y72" s="206">
        <v>0</v>
      </c>
      <c r="Z72" s="206">
        <v>71.739999999999995</v>
      </c>
      <c r="AA72" s="206">
        <v>26.49</v>
      </c>
      <c r="AB72" s="206">
        <v>0</v>
      </c>
      <c r="AC72" s="206">
        <v>11.71</v>
      </c>
      <c r="AD72" s="206">
        <v>0</v>
      </c>
      <c r="AE72" s="206">
        <v>0</v>
      </c>
      <c r="AF72" s="206">
        <v>0</v>
      </c>
      <c r="AG72" s="206">
        <v>62.66</v>
      </c>
      <c r="AH72" s="206">
        <v>0</v>
      </c>
      <c r="AI72" s="206">
        <v>0</v>
      </c>
      <c r="AJ72" s="206">
        <v>0</v>
      </c>
      <c r="AK72" s="206">
        <v>62.2</v>
      </c>
      <c r="AL72" s="206">
        <v>0</v>
      </c>
      <c r="AM72" s="206">
        <v>0</v>
      </c>
      <c r="AN72" s="206">
        <v>0</v>
      </c>
      <c r="AO72" s="206">
        <v>10.69</v>
      </c>
      <c r="AP72" s="206">
        <v>0</v>
      </c>
      <c r="AQ72" s="206">
        <v>1.86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8.9499999999999993</v>
      </c>
      <c r="L73" s="206">
        <v>554.80999999999995</v>
      </c>
      <c r="M73" s="206">
        <v>26.6</v>
      </c>
      <c r="N73" s="206">
        <v>34.270000000000003</v>
      </c>
      <c r="O73" s="206">
        <v>0</v>
      </c>
      <c r="P73" s="206">
        <v>36.119999999999997</v>
      </c>
      <c r="Q73" s="206">
        <v>6.33</v>
      </c>
      <c r="R73" s="206">
        <v>12.25</v>
      </c>
      <c r="S73" s="206">
        <v>7.65</v>
      </c>
      <c r="T73" s="206">
        <v>0</v>
      </c>
      <c r="U73" s="206">
        <v>20.5</v>
      </c>
      <c r="V73" s="206">
        <v>5.33</v>
      </c>
      <c r="W73" s="206">
        <v>11.68</v>
      </c>
      <c r="X73" s="206">
        <v>28.88</v>
      </c>
      <c r="Y73" s="206">
        <v>0</v>
      </c>
      <c r="Z73" s="206">
        <v>71.739999999999995</v>
      </c>
      <c r="AA73" s="206">
        <v>26.49</v>
      </c>
      <c r="AB73" s="206">
        <v>0</v>
      </c>
      <c r="AC73" s="206">
        <v>11.71</v>
      </c>
      <c r="AD73" s="206">
        <v>0</v>
      </c>
      <c r="AE73" s="206">
        <v>0</v>
      </c>
      <c r="AF73" s="206">
        <v>0</v>
      </c>
      <c r="AG73" s="206">
        <v>62.66</v>
      </c>
      <c r="AH73" s="206">
        <v>0</v>
      </c>
      <c r="AI73" s="206">
        <v>0</v>
      </c>
      <c r="AJ73" s="206">
        <v>0</v>
      </c>
      <c r="AK73" s="206">
        <v>62.2</v>
      </c>
      <c r="AL73" s="206">
        <v>0</v>
      </c>
      <c r="AM73" s="206">
        <v>0</v>
      </c>
      <c r="AN73" s="206">
        <v>0</v>
      </c>
      <c r="AO73" s="206">
        <v>10.69</v>
      </c>
      <c r="AP73" s="206">
        <v>0</v>
      </c>
      <c r="AQ73" s="206">
        <v>0.25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8.9499999999999993</v>
      </c>
      <c r="L74" s="206">
        <v>554.80999999999995</v>
      </c>
      <c r="M74" s="206">
        <v>26.6</v>
      </c>
      <c r="N74" s="206">
        <v>34.270000000000003</v>
      </c>
      <c r="O74" s="206">
        <v>0</v>
      </c>
      <c r="P74" s="206">
        <v>36.119999999999997</v>
      </c>
      <c r="Q74" s="206">
        <v>6.33</v>
      </c>
      <c r="R74" s="206">
        <v>12.25</v>
      </c>
      <c r="S74" s="206">
        <v>7.65</v>
      </c>
      <c r="T74" s="206">
        <v>0</v>
      </c>
      <c r="U74" s="206">
        <v>20.5</v>
      </c>
      <c r="V74" s="206">
        <v>5.33</v>
      </c>
      <c r="W74" s="206">
        <v>11.68</v>
      </c>
      <c r="X74" s="206">
        <v>28.88</v>
      </c>
      <c r="Y74" s="206">
        <v>0</v>
      </c>
      <c r="Z74" s="206">
        <v>71.739999999999995</v>
      </c>
      <c r="AA74" s="206">
        <v>26.49</v>
      </c>
      <c r="AB74" s="206">
        <v>0</v>
      </c>
      <c r="AC74" s="206">
        <v>7.67</v>
      </c>
      <c r="AD74" s="206">
        <v>0</v>
      </c>
      <c r="AE74" s="206">
        <v>0</v>
      </c>
      <c r="AF74" s="206">
        <v>0</v>
      </c>
      <c r="AG74" s="206">
        <v>62.66</v>
      </c>
      <c r="AH74" s="206">
        <v>0</v>
      </c>
      <c r="AI74" s="206">
        <v>0</v>
      </c>
      <c r="AJ74" s="206">
        <v>0</v>
      </c>
      <c r="AK74" s="206">
        <v>62.2</v>
      </c>
      <c r="AL74" s="206">
        <v>0</v>
      </c>
      <c r="AM74" s="206">
        <v>0</v>
      </c>
      <c r="AN74" s="206">
        <v>0</v>
      </c>
      <c r="AO74" s="206">
        <v>10.69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8.9499999999999993</v>
      </c>
      <c r="L75" s="206">
        <v>554.80999999999995</v>
      </c>
      <c r="M75" s="206">
        <v>26.6</v>
      </c>
      <c r="N75" s="206">
        <v>34.270000000000003</v>
      </c>
      <c r="O75" s="206">
        <v>0</v>
      </c>
      <c r="P75" s="206">
        <v>36.119999999999997</v>
      </c>
      <c r="Q75" s="206">
        <v>6.33</v>
      </c>
      <c r="R75" s="206">
        <v>12.25</v>
      </c>
      <c r="S75" s="206">
        <v>7.65</v>
      </c>
      <c r="T75" s="206">
        <v>0</v>
      </c>
      <c r="U75" s="206">
        <v>20.5</v>
      </c>
      <c r="V75" s="206">
        <v>5.33</v>
      </c>
      <c r="W75" s="206">
        <v>11.93</v>
      </c>
      <c r="X75" s="206">
        <v>28.88</v>
      </c>
      <c r="Y75" s="206">
        <v>0</v>
      </c>
      <c r="Z75" s="206">
        <v>71.739999999999995</v>
      </c>
      <c r="AA75" s="206">
        <v>26.49</v>
      </c>
      <c r="AB75" s="206">
        <v>0</v>
      </c>
      <c r="AC75" s="206">
        <v>7.67</v>
      </c>
      <c r="AD75" s="206">
        <v>0</v>
      </c>
      <c r="AE75" s="206">
        <v>0</v>
      </c>
      <c r="AF75" s="206">
        <v>0</v>
      </c>
      <c r="AG75" s="206">
        <v>62.66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10.69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8.9499999999999993</v>
      </c>
      <c r="L76" s="206">
        <v>554.80999999999995</v>
      </c>
      <c r="M76" s="206">
        <v>26.6</v>
      </c>
      <c r="N76" s="206">
        <v>34.270000000000003</v>
      </c>
      <c r="O76" s="206">
        <v>0</v>
      </c>
      <c r="P76" s="206">
        <v>36.03</v>
      </c>
      <c r="Q76" s="206">
        <v>6.33</v>
      </c>
      <c r="R76" s="206">
        <v>12.25</v>
      </c>
      <c r="S76" s="206">
        <v>7.65</v>
      </c>
      <c r="T76" s="206">
        <v>0</v>
      </c>
      <c r="U76" s="206">
        <v>20.5</v>
      </c>
      <c r="V76" s="206">
        <v>5.33</v>
      </c>
      <c r="W76" s="206">
        <v>11.95</v>
      </c>
      <c r="X76" s="206">
        <v>28.88</v>
      </c>
      <c r="Y76" s="206">
        <v>0</v>
      </c>
      <c r="Z76" s="206">
        <v>71.739999999999995</v>
      </c>
      <c r="AA76" s="206">
        <v>26.49</v>
      </c>
      <c r="AB76" s="206">
        <v>0</v>
      </c>
      <c r="AC76" s="206">
        <v>7.87</v>
      </c>
      <c r="AD76" s="206">
        <v>0</v>
      </c>
      <c r="AE76" s="206">
        <v>0</v>
      </c>
      <c r="AF76" s="206">
        <v>0</v>
      </c>
      <c r="AG76" s="206">
        <v>62.66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10.69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8.9499999999999993</v>
      </c>
      <c r="L77" s="206">
        <v>554.80999999999995</v>
      </c>
      <c r="M77" s="206">
        <v>26.6</v>
      </c>
      <c r="N77" s="206">
        <v>34.270000000000003</v>
      </c>
      <c r="O77" s="206">
        <v>0</v>
      </c>
      <c r="P77" s="206">
        <v>35.39</v>
      </c>
      <c r="Q77" s="206">
        <v>6.33</v>
      </c>
      <c r="R77" s="206">
        <v>12.25</v>
      </c>
      <c r="S77" s="206">
        <v>7.65</v>
      </c>
      <c r="T77" s="206">
        <v>0</v>
      </c>
      <c r="U77" s="206">
        <v>20.5</v>
      </c>
      <c r="V77" s="206">
        <v>5.33</v>
      </c>
      <c r="W77" s="206">
        <v>11.95</v>
      </c>
      <c r="X77" s="206">
        <v>28.88</v>
      </c>
      <c r="Y77" s="206">
        <v>0</v>
      </c>
      <c r="Z77" s="206">
        <v>71.739999999999995</v>
      </c>
      <c r="AA77" s="206">
        <v>26.49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62.66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10.69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8.9499999999999993</v>
      </c>
      <c r="L78" s="206">
        <v>554.80999999999995</v>
      </c>
      <c r="M78" s="206">
        <v>26.6</v>
      </c>
      <c r="N78" s="206">
        <v>34.270000000000003</v>
      </c>
      <c r="O78" s="206">
        <v>0</v>
      </c>
      <c r="P78" s="206">
        <v>35.39</v>
      </c>
      <c r="Q78" s="206">
        <v>6.33</v>
      </c>
      <c r="R78" s="206">
        <v>12.25</v>
      </c>
      <c r="S78" s="206">
        <v>7.65</v>
      </c>
      <c r="T78" s="206">
        <v>0</v>
      </c>
      <c r="U78" s="206">
        <v>20.5</v>
      </c>
      <c r="V78" s="206">
        <v>5.33</v>
      </c>
      <c r="W78" s="206">
        <v>11.95</v>
      </c>
      <c r="X78" s="206">
        <v>28.88</v>
      </c>
      <c r="Y78" s="206">
        <v>0</v>
      </c>
      <c r="Z78" s="206">
        <v>71.739999999999995</v>
      </c>
      <c r="AA78" s="206">
        <v>26.49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62.66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10.69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8.9499999999999993</v>
      </c>
      <c r="L79" s="206">
        <v>554.80999999999995</v>
      </c>
      <c r="M79" s="206">
        <v>26.6</v>
      </c>
      <c r="N79" s="206">
        <v>34.270000000000003</v>
      </c>
      <c r="O79" s="206">
        <v>0</v>
      </c>
      <c r="P79" s="206">
        <v>35.39</v>
      </c>
      <c r="Q79" s="206">
        <v>6.33</v>
      </c>
      <c r="R79" s="206">
        <v>12.25</v>
      </c>
      <c r="S79" s="206">
        <v>7.65</v>
      </c>
      <c r="T79" s="206">
        <v>0</v>
      </c>
      <c r="U79" s="206">
        <v>20.5</v>
      </c>
      <c r="V79" s="206">
        <v>5.33</v>
      </c>
      <c r="W79" s="206">
        <v>11.95</v>
      </c>
      <c r="X79" s="206">
        <v>28.88</v>
      </c>
      <c r="Y79" s="206">
        <v>0</v>
      </c>
      <c r="Z79" s="206">
        <v>71.739999999999995</v>
      </c>
      <c r="AA79" s="206">
        <v>26.49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62.66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10.69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8.9499999999999993</v>
      </c>
      <c r="L80" s="206">
        <v>554.80999999999995</v>
      </c>
      <c r="M80" s="206">
        <v>26.6</v>
      </c>
      <c r="N80" s="206">
        <v>34.270000000000003</v>
      </c>
      <c r="O80" s="206">
        <v>0</v>
      </c>
      <c r="P80" s="206">
        <v>35.39</v>
      </c>
      <c r="Q80" s="206">
        <v>6.33</v>
      </c>
      <c r="R80" s="206">
        <v>12.25</v>
      </c>
      <c r="S80" s="206">
        <v>7.65</v>
      </c>
      <c r="T80" s="206">
        <v>0</v>
      </c>
      <c r="U80" s="206">
        <v>20.5</v>
      </c>
      <c r="V80" s="206">
        <v>5.33</v>
      </c>
      <c r="W80" s="206">
        <v>11.95</v>
      </c>
      <c r="X80" s="206">
        <v>28.88</v>
      </c>
      <c r="Y80" s="206">
        <v>0</v>
      </c>
      <c r="Z80" s="206">
        <v>71.739999999999995</v>
      </c>
      <c r="AA80" s="206">
        <v>26.49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27.96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10.69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8.9499999999999993</v>
      </c>
      <c r="L81" s="206">
        <v>554.79999999999995</v>
      </c>
      <c r="M81" s="206">
        <v>26.6</v>
      </c>
      <c r="N81" s="206">
        <v>34.270000000000003</v>
      </c>
      <c r="O81" s="206">
        <v>0</v>
      </c>
      <c r="P81" s="206">
        <v>34.200000000000003</v>
      </c>
      <c r="Q81" s="206">
        <v>6.33</v>
      </c>
      <c r="R81" s="206">
        <v>12.25</v>
      </c>
      <c r="S81" s="206">
        <v>7.65</v>
      </c>
      <c r="T81" s="206">
        <v>0</v>
      </c>
      <c r="U81" s="206">
        <v>20.5</v>
      </c>
      <c r="V81" s="206">
        <v>5.33</v>
      </c>
      <c r="W81" s="206">
        <v>11.95</v>
      </c>
      <c r="X81" s="206">
        <v>28.88</v>
      </c>
      <c r="Y81" s="206">
        <v>0</v>
      </c>
      <c r="Z81" s="206">
        <v>71.739999999999995</v>
      </c>
      <c r="AA81" s="206">
        <v>26.49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31.23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10.69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8.9499999999999993</v>
      </c>
      <c r="L82" s="206">
        <v>554.79999999999995</v>
      </c>
      <c r="M82" s="206">
        <v>26.6</v>
      </c>
      <c r="N82" s="206">
        <v>34.270000000000003</v>
      </c>
      <c r="O82" s="206">
        <v>0</v>
      </c>
      <c r="P82" s="206">
        <v>34.200000000000003</v>
      </c>
      <c r="Q82" s="206">
        <v>6.33</v>
      </c>
      <c r="R82" s="206">
        <v>12.25</v>
      </c>
      <c r="S82" s="206">
        <v>7.65</v>
      </c>
      <c r="T82" s="206">
        <v>0</v>
      </c>
      <c r="U82" s="206">
        <v>20.5</v>
      </c>
      <c r="V82" s="206">
        <v>5.33</v>
      </c>
      <c r="W82" s="206">
        <v>11.95</v>
      </c>
      <c r="X82" s="206">
        <v>28.88</v>
      </c>
      <c r="Y82" s="206">
        <v>0</v>
      </c>
      <c r="Z82" s="206">
        <v>71.739999999999995</v>
      </c>
      <c r="AA82" s="206">
        <v>26.49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31.01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10.69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8.9499999999999993</v>
      </c>
      <c r="L83" s="206">
        <v>554.79999999999995</v>
      </c>
      <c r="M83" s="206">
        <v>26.6</v>
      </c>
      <c r="N83" s="206">
        <v>34.270000000000003</v>
      </c>
      <c r="O83" s="206">
        <v>0</v>
      </c>
      <c r="P83" s="206">
        <v>34.200000000000003</v>
      </c>
      <c r="Q83" s="206">
        <v>6.33</v>
      </c>
      <c r="R83" s="206">
        <v>12.25</v>
      </c>
      <c r="S83" s="206">
        <v>7.65</v>
      </c>
      <c r="T83" s="206">
        <v>0</v>
      </c>
      <c r="U83" s="206">
        <v>20.5</v>
      </c>
      <c r="V83" s="206">
        <v>5.33</v>
      </c>
      <c r="W83" s="206">
        <v>11.95</v>
      </c>
      <c r="X83" s="206">
        <v>28.88</v>
      </c>
      <c r="Y83" s="206">
        <v>0</v>
      </c>
      <c r="Z83" s="206">
        <v>71.739999999999995</v>
      </c>
      <c r="AA83" s="206">
        <v>26.49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31.01</v>
      </c>
      <c r="AH83" s="206">
        <v>0</v>
      </c>
      <c r="AI83" s="206">
        <v>0</v>
      </c>
      <c r="AJ83" s="206">
        <v>0</v>
      </c>
      <c r="AK83" s="206">
        <v>62.2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8.9499999999999993</v>
      </c>
      <c r="L84" s="206">
        <v>554.79999999999995</v>
      </c>
      <c r="M84" s="206">
        <v>26.6</v>
      </c>
      <c r="N84" s="206">
        <v>34.270000000000003</v>
      </c>
      <c r="O84" s="206">
        <v>0</v>
      </c>
      <c r="P84" s="206">
        <v>34.200000000000003</v>
      </c>
      <c r="Q84" s="206">
        <v>6.33</v>
      </c>
      <c r="R84" s="206">
        <v>12.25</v>
      </c>
      <c r="S84" s="206">
        <v>7.65</v>
      </c>
      <c r="T84" s="206">
        <v>0</v>
      </c>
      <c r="U84" s="206">
        <v>20.5</v>
      </c>
      <c r="V84" s="206">
        <v>5.33</v>
      </c>
      <c r="W84" s="206">
        <v>11.95</v>
      </c>
      <c r="X84" s="206">
        <v>28.88</v>
      </c>
      <c r="Y84" s="206">
        <v>0</v>
      </c>
      <c r="Z84" s="206">
        <v>71.739999999999995</v>
      </c>
      <c r="AA84" s="206">
        <v>26.49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31.01</v>
      </c>
      <c r="AH84" s="206">
        <v>0</v>
      </c>
      <c r="AI84" s="206">
        <v>0</v>
      </c>
      <c r="AJ84" s="206">
        <v>0</v>
      </c>
      <c r="AK84" s="206">
        <v>62.2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8.9499999999999993</v>
      </c>
      <c r="L85" s="206">
        <v>554.80999999999995</v>
      </c>
      <c r="M85" s="206">
        <v>26.6</v>
      </c>
      <c r="N85" s="206">
        <v>34.270000000000003</v>
      </c>
      <c r="O85" s="206">
        <v>0</v>
      </c>
      <c r="P85" s="206">
        <v>34.200000000000003</v>
      </c>
      <c r="Q85" s="206">
        <v>6.33</v>
      </c>
      <c r="R85" s="206">
        <v>12.25</v>
      </c>
      <c r="S85" s="206">
        <v>7.65</v>
      </c>
      <c r="T85" s="206">
        <v>0</v>
      </c>
      <c r="U85" s="206">
        <v>20.5</v>
      </c>
      <c r="V85" s="206">
        <v>5.33</v>
      </c>
      <c r="W85" s="206">
        <v>11.95</v>
      </c>
      <c r="X85" s="206">
        <v>28.88</v>
      </c>
      <c r="Y85" s="206">
        <v>0</v>
      </c>
      <c r="Z85" s="206">
        <v>71.739999999999995</v>
      </c>
      <c r="AA85" s="206">
        <v>26.49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31.23</v>
      </c>
      <c r="AH85" s="206">
        <v>0</v>
      </c>
      <c r="AI85" s="206">
        <v>0</v>
      </c>
      <c r="AJ85" s="206">
        <v>0</v>
      </c>
      <c r="AK85" s="206">
        <v>62.2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7.5</v>
      </c>
      <c r="L86" s="206">
        <v>554.80999999999995</v>
      </c>
      <c r="M86" s="206">
        <v>26.6</v>
      </c>
      <c r="N86" s="206">
        <v>34.270000000000003</v>
      </c>
      <c r="O86" s="206">
        <v>0</v>
      </c>
      <c r="P86" s="206">
        <v>34.200000000000003</v>
      </c>
      <c r="Q86" s="206">
        <v>6.33</v>
      </c>
      <c r="R86" s="206">
        <v>12.25</v>
      </c>
      <c r="S86" s="206">
        <v>7.65</v>
      </c>
      <c r="T86" s="206">
        <v>0</v>
      </c>
      <c r="U86" s="206">
        <v>20.5</v>
      </c>
      <c r="V86" s="206">
        <v>5.33</v>
      </c>
      <c r="W86" s="206">
        <v>11.95</v>
      </c>
      <c r="X86" s="206">
        <v>28.88</v>
      </c>
      <c r="Y86" s="206">
        <v>0</v>
      </c>
      <c r="Z86" s="206">
        <v>71.739999999999995</v>
      </c>
      <c r="AA86" s="206">
        <v>26.49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31.23</v>
      </c>
      <c r="AH86" s="206">
        <v>0</v>
      </c>
      <c r="AI86" s="206">
        <v>0</v>
      </c>
      <c r="AJ86" s="206">
        <v>0</v>
      </c>
      <c r="AK86" s="206">
        <v>62.2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8.4600000000000009</v>
      </c>
      <c r="L87" s="206">
        <v>554.80999999999995</v>
      </c>
      <c r="M87" s="206">
        <v>26.6</v>
      </c>
      <c r="N87" s="206">
        <v>34.270000000000003</v>
      </c>
      <c r="O87" s="206">
        <v>0</v>
      </c>
      <c r="P87" s="206">
        <v>34.19</v>
      </c>
      <c r="Q87" s="206">
        <v>6.33</v>
      </c>
      <c r="R87" s="206">
        <v>12.25</v>
      </c>
      <c r="S87" s="206">
        <v>7.65</v>
      </c>
      <c r="T87" s="206">
        <v>0</v>
      </c>
      <c r="U87" s="206">
        <v>20.5</v>
      </c>
      <c r="V87" s="206">
        <v>5.33</v>
      </c>
      <c r="W87" s="206">
        <v>11.95</v>
      </c>
      <c r="X87" s="206">
        <v>28.88</v>
      </c>
      <c r="Y87" s="206">
        <v>0</v>
      </c>
      <c r="Z87" s="206">
        <v>71.739999999999995</v>
      </c>
      <c r="AA87" s="206">
        <v>26.49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31.23</v>
      </c>
      <c r="AH87" s="206">
        <v>0</v>
      </c>
      <c r="AI87" s="206">
        <v>0</v>
      </c>
      <c r="AJ87" s="206">
        <v>0</v>
      </c>
      <c r="AK87" s="206">
        <v>62.2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8.9499999999999993</v>
      </c>
      <c r="L88" s="206">
        <v>554.80999999999995</v>
      </c>
      <c r="M88" s="206">
        <v>26.6</v>
      </c>
      <c r="N88" s="206">
        <v>34.270000000000003</v>
      </c>
      <c r="O88" s="206">
        <v>0</v>
      </c>
      <c r="P88" s="206">
        <v>34.19</v>
      </c>
      <c r="Q88" s="206">
        <v>6.33</v>
      </c>
      <c r="R88" s="206">
        <v>12.25</v>
      </c>
      <c r="S88" s="206">
        <v>7.65</v>
      </c>
      <c r="T88" s="206">
        <v>0</v>
      </c>
      <c r="U88" s="206">
        <v>20.5</v>
      </c>
      <c r="V88" s="206">
        <v>5.33</v>
      </c>
      <c r="W88" s="206">
        <v>11.95</v>
      </c>
      <c r="X88" s="206">
        <v>28.88</v>
      </c>
      <c r="Y88" s="206">
        <v>0</v>
      </c>
      <c r="Z88" s="206">
        <v>71.739999999999995</v>
      </c>
      <c r="AA88" s="206">
        <v>26.49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31.23</v>
      </c>
      <c r="AH88" s="206">
        <v>0</v>
      </c>
      <c r="AI88" s="206">
        <v>0</v>
      </c>
      <c r="AJ88" s="206">
        <v>0</v>
      </c>
      <c r="AK88" s="206">
        <v>62.2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8.9499999999999993</v>
      </c>
      <c r="L89" s="206">
        <v>554.80999999999995</v>
      </c>
      <c r="M89" s="206">
        <v>26.6</v>
      </c>
      <c r="N89" s="206">
        <v>34.270000000000003</v>
      </c>
      <c r="O89" s="206">
        <v>0</v>
      </c>
      <c r="P89" s="206">
        <v>34.19</v>
      </c>
      <c r="Q89" s="206">
        <v>6.33</v>
      </c>
      <c r="R89" s="206">
        <v>12.25</v>
      </c>
      <c r="S89" s="206">
        <v>7.65</v>
      </c>
      <c r="T89" s="206">
        <v>0</v>
      </c>
      <c r="U89" s="206">
        <v>20.5</v>
      </c>
      <c r="V89" s="206">
        <v>5.33</v>
      </c>
      <c r="W89" s="206">
        <v>11.95</v>
      </c>
      <c r="X89" s="206">
        <v>28.88</v>
      </c>
      <c r="Y89" s="206">
        <v>0</v>
      </c>
      <c r="Z89" s="206">
        <v>71.739999999999995</v>
      </c>
      <c r="AA89" s="206">
        <v>26.49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31.23</v>
      </c>
      <c r="AH89" s="206">
        <v>0</v>
      </c>
      <c r="AI89" s="206">
        <v>0</v>
      </c>
      <c r="AJ89" s="206">
        <v>0</v>
      </c>
      <c r="AK89" s="206">
        <v>62.2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8.9499999999999993</v>
      </c>
      <c r="L90" s="206">
        <v>554.80999999999995</v>
      </c>
      <c r="M90" s="206">
        <v>26.6</v>
      </c>
      <c r="N90" s="206">
        <v>34.270000000000003</v>
      </c>
      <c r="O90" s="206">
        <v>0</v>
      </c>
      <c r="P90" s="206">
        <v>34.19</v>
      </c>
      <c r="Q90" s="206">
        <v>6.33</v>
      </c>
      <c r="R90" s="206">
        <v>12.25</v>
      </c>
      <c r="S90" s="206">
        <v>7.65</v>
      </c>
      <c r="T90" s="206">
        <v>0</v>
      </c>
      <c r="U90" s="206">
        <v>20.5</v>
      </c>
      <c r="V90" s="206">
        <v>5.33</v>
      </c>
      <c r="W90" s="206">
        <v>11.95</v>
      </c>
      <c r="X90" s="206">
        <v>28.88</v>
      </c>
      <c r="Y90" s="206">
        <v>0</v>
      </c>
      <c r="Z90" s="206">
        <v>71.739999999999995</v>
      </c>
      <c r="AA90" s="206">
        <v>26.49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27.96</v>
      </c>
      <c r="AH90" s="206">
        <v>0</v>
      </c>
      <c r="AI90" s="206">
        <v>0</v>
      </c>
      <c r="AJ90" s="206">
        <v>0</v>
      </c>
      <c r="AK90" s="206">
        <v>62.2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8.9499999999999993</v>
      </c>
      <c r="L91" s="206">
        <v>554.80999999999995</v>
      </c>
      <c r="M91" s="206">
        <v>26.6</v>
      </c>
      <c r="N91" s="206">
        <v>34.270000000000003</v>
      </c>
      <c r="O91" s="206">
        <v>0</v>
      </c>
      <c r="P91" s="206">
        <v>34.19</v>
      </c>
      <c r="Q91" s="206">
        <v>6.33</v>
      </c>
      <c r="R91" s="206">
        <v>12.25</v>
      </c>
      <c r="S91" s="206">
        <v>7.65</v>
      </c>
      <c r="T91" s="206">
        <v>0</v>
      </c>
      <c r="U91" s="206">
        <v>20.5</v>
      </c>
      <c r="V91" s="206">
        <v>5.33</v>
      </c>
      <c r="W91" s="206">
        <v>11.95</v>
      </c>
      <c r="X91" s="206">
        <v>28.88</v>
      </c>
      <c r="Y91" s="206">
        <v>0</v>
      </c>
      <c r="Z91" s="206">
        <v>71.739999999999995</v>
      </c>
      <c r="AA91" s="206">
        <v>26.49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27.96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8.9499999999999993</v>
      </c>
      <c r="L92" s="206">
        <v>554.80999999999995</v>
      </c>
      <c r="M92" s="206">
        <v>26.6</v>
      </c>
      <c r="N92" s="206">
        <v>34.270000000000003</v>
      </c>
      <c r="O92" s="206">
        <v>0</v>
      </c>
      <c r="P92" s="206">
        <v>34.19</v>
      </c>
      <c r="Q92" s="206">
        <v>6.33</v>
      </c>
      <c r="R92" s="206">
        <v>12.25</v>
      </c>
      <c r="S92" s="206">
        <v>7.65</v>
      </c>
      <c r="T92" s="206">
        <v>0</v>
      </c>
      <c r="U92" s="206">
        <v>20.5</v>
      </c>
      <c r="V92" s="206">
        <v>5.33</v>
      </c>
      <c r="W92" s="206">
        <v>11.95</v>
      </c>
      <c r="X92" s="206">
        <v>28.88</v>
      </c>
      <c r="Y92" s="206">
        <v>0</v>
      </c>
      <c r="Z92" s="206">
        <v>71.739999999999995</v>
      </c>
      <c r="AA92" s="206">
        <v>26.49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27.96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8.9499999999999993</v>
      </c>
      <c r="L93" s="206">
        <v>487.94</v>
      </c>
      <c r="M93" s="206">
        <v>26.6</v>
      </c>
      <c r="N93" s="206">
        <v>34.270000000000003</v>
      </c>
      <c r="O93" s="206">
        <v>0</v>
      </c>
      <c r="P93" s="206">
        <v>34.19</v>
      </c>
      <c r="Q93" s="206">
        <v>6.33</v>
      </c>
      <c r="R93" s="206">
        <v>12.25</v>
      </c>
      <c r="S93" s="206">
        <v>7.65</v>
      </c>
      <c r="T93" s="206">
        <v>0</v>
      </c>
      <c r="U93" s="206">
        <v>20.5</v>
      </c>
      <c r="V93" s="206">
        <v>5.33</v>
      </c>
      <c r="W93" s="206">
        <v>11.95</v>
      </c>
      <c r="X93" s="206">
        <v>28.88</v>
      </c>
      <c r="Y93" s="206">
        <v>0</v>
      </c>
      <c r="Z93" s="206">
        <v>71.739999999999995</v>
      </c>
      <c r="AA93" s="206">
        <v>26.49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27.96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8.9499999999999993</v>
      </c>
      <c r="L94" s="206">
        <v>382.96</v>
      </c>
      <c r="M94" s="206">
        <v>26.6</v>
      </c>
      <c r="N94" s="206">
        <v>34.270000000000003</v>
      </c>
      <c r="O94" s="206">
        <v>0</v>
      </c>
      <c r="P94" s="206">
        <v>34.19</v>
      </c>
      <c r="Q94" s="206">
        <v>6.33</v>
      </c>
      <c r="R94" s="206">
        <v>12.25</v>
      </c>
      <c r="S94" s="206">
        <v>7.65</v>
      </c>
      <c r="T94" s="206">
        <v>0</v>
      </c>
      <c r="U94" s="206">
        <v>20.5</v>
      </c>
      <c r="V94" s="206">
        <v>5.33</v>
      </c>
      <c r="W94" s="206">
        <v>11.95</v>
      </c>
      <c r="X94" s="206">
        <v>28.88</v>
      </c>
      <c r="Y94" s="206">
        <v>0</v>
      </c>
      <c r="Z94" s="206">
        <v>71.739999999999995</v>
      </c>
      <c r="AA94" s="206">
        <v>26.49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27.96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9.35</v>
      </c>
      <c r="L95" s="206">
        <v>325.52</v>
      </c>
      <c r="M95" s="206">
        <v>26.6</v>
      </c>
      <c r="N95" s="206">
        <v>34.270000000000003</v>
      </c>
      <c r="O95" s="206">
        <v>0</v>
      </c>
      <c r="P95" s="206">
        <v>34.409999999999997</v>
      </c>
      <c r="Q95" s="206">
        <v>6.33</v>
      </c>
      <c r="R95" s="206">
        <v>12.25</v>
      </c>
      <c r="S95" s="206">
        <v>7.65</v>
      </c>
      <c r="T95" s="206">
        <v>0</v>
      </c>
      <c r="U95" s="206">
        <v>20.5</v>
      </c>
      <c r="V95" s="206">
        <v>5.33</v>
      </c>
      <c r="W95" s="206">
        <v>12.12</v>
      </c>
      <c r="X95" s="206">
        <v>28.88</v>
      </c>
      <c r="Y95" s="206">
        <v>0</v>
      </c>
      <c r="Z95" s="206">
        <v>71.739999999999995</v>
      </c>
      <c r="AA95" s="206">
        <v>26.49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27.96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9.35</v>
      </c>
      <c r="L96" s="206">
        <v>325.52</v>
      </c>
      <c r="M96" s="206">
        <v>26.6</v>
      </c>
      <c r="N96" s="206">
        <v>34.270000000000003</v>
      </c>
      <c r="O96" s="206">
        <v>0</v>
      </c>
      <c r="P96" s="206">
        <v>34.409999999999997</v>
      </c>
      <c r="Q96" s="206">
        <v>6.33</v>
      </c>
      <c r="R96" s="206">
        <v>12.25</v>
      </c>
      <c r="S96" s="206">
        <v>7.65</v>
      </c>
      <c r="T96" s="206">
        <v>0</v>
      </c>
      <c r="U96" s="206">
        <v>20.5</v>
      </c>
      <c r="V96" s="206">
        <v>5.33</v>
      </c>
      <c r="W96" s="206">
        <v>12.12</v>
      </c>
      <c r="X96" s="206">
        <v>28.88</v>
      </c>
      <c r="Y96" s="206">
        <v>0</v>
      </c>
      <c r="Z96" s="206">
        <v>71.739999999999995</v>
      </c>
      <c r="AA96" s="206">
        <v>26.49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27.96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9.1199999999999992</v>
      </c>
      <c r="L97" s="206">
        <v>325.52</v>
      </c>
      <c r="M97" s="206">
        <v>26.6</v>
      </c>
      <c r="N97" s="206">
        <v>34.270000000000003</v>
      </c>
      <c r="O97" s="206">
        <v>0</v>
      </c>
      <c r="P97" s="206">
        <v>34.409999999999997</v>
      </c>
      <c r="Q97" s="206">
        <v>6.33</v>
      </c>
      <c r="R97" s="206">
        <v>12.25</v>
      </c>
      <c r="S97" s="206">
        <v>7.65</v>
      </c>
      <c r="T97" s="206">
        <v>0</v>
      </c>
      <c r="U97" s="206">
        <v>20.5</v>
      </c>
      <c r="V97" s="206">
        <v>5.33</v>
      </c>
      <c r="W97" s="206">
        <v>12.12</v>
      </c>
      <c r="X97" s="206">
        <v>28.88</v>
      </c>
      <c r="Y97" s="206">
        <v>0</v>
      </c>
      <c r="Z97" s="206">
        <v>71.739999999999995</v>
      </c>
      <c r="AA97" s="206">
        <v>26.49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27.96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9.1199999999999992</v>
      </c>
      <c r="L98" s="206">
        <v>325.52</v>
      </c>
      <c r="M98" s="206">
        <v>26.6</v>
      </c>
      <c r="N98" s="206">
        <v>34.270000000000003</v>
      </c>
      <c r="O98" s="206">
        <v>0</v>
      </c>
      <c r="P98" s="206">
        <v>34.409999999999997</v>
      </c>
      <c r="Q98" s="206">
        <v>6.33</v>
      </c>
      <c r="R98" s="206">
        <v>12.25</v>
      </c>
      <c r="S98" s="206">
        <v>7.65</v>
      </c>
      <c r="T98" s="206">
        <v>0</v>
      </c>
      <c r="U98" s="206">
        <v>20.5</v>
      </c>
      <c r="V98" s="206">
        <v>5.34</v>
      </c>
      <c r="W98" s="206">
        <v>12.12</v>
      </c>
      <c r="X98" s="206">
        <v>28.88</v>
      </c>
      <c r="Y98" s="206">
        <v>0</v>
      </c>
      <c r="Z98" s="206">
        <v>71.739999999999995</v>
      </c>
      <c r="AA98" s="206">
        <v>26.49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27.96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4.3104999999999984E-2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0.18033500000000013</v>
      </c>
      <c r="L99">
        <f t="shared" si="0"/>
        <v>11.217387499999997</v>
      </c>
      <c r="M99">
        <f t="shared" si="0"/>
        <v>0.63839999999999886</v>
      </c>
      <c r="N99">
        <f t="shared" si="0"/>
        <v>0.82247999999999966</v>
      </c>
      <c r="O99">
        <f t="shared" si="0"/>
        <v>0</v>
      </c>
      <c r="P99">
        <f t="shared" si="0"/>
        <v>0.85767749999999843</v>
      </c>
      <c r="Q99">
        <f t="shared" si="0"/>
        <v>0.13560499999999992</v>
      </c>
      <c r="R99">
        <f t="shared" si="0"/>
        <v>0.24601499999999998</v>
      </c>
      <c r="S99">
        <f t="shared" si="0"/>
        <v>0.15927999999999978</v>
      </c>
      <c r="T99">
        <f t="shared" si="0"/>
        <v>0</v>
      </c>
      <c r="U99">
        <f t="shared" si="0"/>
        <v>0.49199999999999999</v>
      </c>
      <c r="V99">
        <f t="shared" si="0"/>
        <v>0.10181749999999995</v>
      </c>
      <c r="W99">
        <f t="shared" si="0"/>
        <v>0.25737000000000021</v>
      </c>
      <c r="X99">
        <f t="shared" si="0"/>
        <v>0.59012750000000103</v>
      </c>
      <c r="Y99">
        <f t="shared" si="0"/>
        <v>0</v>
      </c>
      <c r="Z99">
        <f t="shared" si="0"/>
        <v>1.4927424999999972</v>
      </c>
      <c r="AA99">
        <f t="shared" si="0"/>
        <v>0.53729249999999995</v>
      </c>
      <c r="AB99">
        <f t="shared" si="0"/>
        <v>0</v>
      </c>
      <c r="AC99">
        <f t="shared" si="0"/>
        <v>0.28165000000000007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0.92065249999999987</v>
      </c>
      <c r="AH99">
        <f t="shared" si="0"/>
        <v>1.54275E-2</v>
      </c>
      <c r="AI99">
        <f t="shared" si="0"/>
        <v>0</v>
      </c>
      <c r="AJ99">
        <f t="shared" si="0"/>
        <v>0</v>
      </c>
      <c r="AK99">
        <f t="shared" si="0"/>
        <v>1.5670349999999997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0.12218000000000002</v>
      </c>
      <c r="AP99">
        <f t="shared" si="0"/>
        <v>0</v>
      </c>
      <c r="AQ99">
        <f t="shared" si="0"/>
        <v>0.19386750000000005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44938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571</v>
      </c>
      <c r="AB1" s="91" t="s">
        <v>242</v>
      </c>
      <c r="AC1" s="91" t="s">
        <v>572</v>
      </c>
      <c r="AD1" s="91" t="s">
        <v>573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14.88</v>
      </c>
      <c r="C3" s="23"/>
      <c r="D3" s="23"/>
      <c r="E3" s="23"/>
      <c r="F3" s="23"/>
      <c r="G3" s="23"/>
      <c r="H3" s="23"/>
      <c r="I3" s="23"/>
      <c r="J3" s="23">
        <v>5.0497737556561084</v>
      </c>
      <c r="K3" s="25">
        <f>SUM(C3:J3)</f>
        <v>5.0497737556561084</v>
      </c>
      <c r="L3" s="24">
        <f>U3+V3</f>
        <v>2.3902262443438911</v>
      </c>
      <c r="M3" s="81">
        <f>K3+L3</f>
        <v>7.4399999999999995</v>
      </c>
      <c r="O3" s="78">
        <f>-SUM(P3:S3,U3)</f>
        <v>-5.0497737556561084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5.0497737556561084</v>
      </c>
      <c r="T3">
        <v>2</v>
      </c>
      <c r="U3" s="87">
        <f>IFERROR(-HLOOKUP($U$1,IEX!$W$2:$BH$98,T3,FALSE),0)</f>
        <v>0</v>
      </c>
      <c r="V3" s="88">
        <f>SUM(X3:AQ3)</f>
        <v>2.3902262443438911</v>
      </c>
      <c r="W3" s="94"/>
      <c r="X3" s="88">
        <v>0</v>
      </c>
      <c r="Y3" s="88">
        <v>0.2104072398190045</v>
      </c>
      <c r="Z3" s="88">
        <v>0.25248868778280542</v>
      </c>
      <c r="AA3" s="88">
        <v>0.37873303167420808</v>
      </c>
      <c r="AB3" s="88">
        <v>0.841628959276018</v>
      </c>
      <c r="AC3" s="88">
        <v>0.36190045248868774</v>
      </c>
      <c r="AD3" s="88">
        <v>0.34506787330316741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16.952000000000002</v>
      </c>
      <c r="C4" s="23"/>
      <c r="D4" s="23"/>
      <c r="E4" s="23"/>
      <c r="F4" s="23"/>
      <c r="G4" s="23"/>
      <c r="H4" s="23"/>
      <c r="I4" s="23"/>
      <c r="J4" s="23">
        <v>5.7529411764705882</v>
      </c>
      <c r="K4" s="25">
        <f t="shared" ref="K4:K67" si="4">SUM(C4:J4)</f>
        <v>5.7529411764705882</v>
      </c>
      <c r="L4" s="24">
        <f t="shared" ref="L4:L67" si="5">U4+V4</f>
        <v>2.7230588235294118</v>
      </c>
      <c r="M4" s="81">
        <f t="shared" ref="M4:M67" si="6">K4+L4</f>
        <v>8.4759999999999991</v>
      </c>
      <c r="O4" s="78">
        <f t="shared" ref="O4:O67" si="7">-SUM(P4:S4,U4)</f>
        <v>-5.7529411764705882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5.7529411764705882</v>
      </c>
      <c r="T4">
        <v>3</v>
      </c>
      <c r="U4" s="87">
        <f>IFERROR(-HLOOKUP($U$1,IEX!$W$2:$BH$98,T4,FALSE),0)</f>
        <v>0</v>
      </c>
      <c r="V4" s="88">
        <f t="shared" ref="V4:V67" si="8">SUM(X4:AQ4)</f>
        <v>2.7230588235294118</v>
      </c>
      <c r="W4" s="94"/>
      <c r="X4" s="88">
        <v>0</v>
      </c>
      <c r="Y4" s="88">
        <v>0.23970588235294119</v>
      </c>
      <c r="Z4" s="88">
        <v>0.28764705882352937</v>
      </c>
      <c r="AA4" s="88">
        <v>0.43147058823529411</v>
      </c>
      <c r="AB4" s="88">
        <v>0.95882352941176474</v>
      </c>
      <c r="AC4" s="88">
        <v>0.41229411764705881</v>
      </c>
      <c r="AD4" s="88">
        <v>0.39311764705882352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16.492000000000001</v>
      </c>
      <c r="C5" s="23"/>
      <c r="D5" s="23"/>
      <c r="E5" s="23"/>
      <c r="F5" s="23"/>
      <c r="G5" s="23"/>
      <c r="H5" s="23"/>
      <c r="I5" s="23"/>
      <c r="J5" s="23">
        <v>5.5968325791855209</v>
      </c>
      <c r="K5" s="25">
        <f t="shared" si="4"/>
        <v>5.5968325791855209</v>
      </c>
      <c r="L5" s="24">
        <f t="shared" si="5"/>
        <v>2.6491674208144791</v>
      </c>
      <c r="M5" s="81">
        <f t="shared" si="6"/>
        <v>8.2460000000000004</v>
      </c>
      <c r="O5" s="78">
        <f t="shared" si="7"/>
        <v>-5.5968325791855209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5.5968325791855209</v>
      </c>
      <c r="T5">
        <v>4</v>
      </c>
      <c r="U5" s="87">
        <f>IFERROR(-HLOOKUP($U$1,IEX!$W$2:$BH$98,T5,FALSE),0)</f>
        <v>0</v>
      </c>
      <c r="V5" s="88">
        <f t="shared" si="8"/>
        <v>2.6491674208144791</v>
      </c>
      <c r="W5" s="94"/>
      <c r="X5" s="88">
        <v>0</v>
      </c>
      <c r="Y5" s="88">
        <v>0.23320135746606332</v>
      </c>
      <c r="Z5" s="88">
        <v>0.27984162895927595</v>
      </c>
      <c r="AA5" s="88">
        <v>0.419762443438914</v>
      </c>
      <c r="AB5" s="88">
        <v>0.9328054298642533</v>
      </c>
      <c r="AC5" s="88">
        <v>0.40110633484162894</v>
      </c>
      <c r="AD5" s="88">
        <v>0.38245022624434383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14.936</v>
      </c>
      <c r="C6" s="23"/>
      <c r="D6" s="23"/>
      <c r="E6" s="23"/>
      <c r="F6" s="23"/>
      <c r="G6" s="23"/>
      <c r="H6" s="23"/>
      <c r="I6" s="23"/>
      <c r="J6" s="23">
        <v>5.0687782805429862</v>
      </c>
      <c r="K6" s="25">
        <f t="shared" si="4"/>
        <v>5.0687782805429862</v>
      </c>
      <c r="L6" s="24">
        <f t="shared" si="5"/>
        <v>2.3992217194570129</v>
      </c>
      <c r="M6" s="81">
        <f t="shared" si="6"/>
        <v>7.4679999999999991</v>
      </c>
      <c r="O6" s="78">
        <f t="shared" si="7"/>
        <v>-5.0687782805429862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5.0687782805429862</v>
      </c>
      <c r="T6">
        <v>5</v>
      </c>
      <c r="U6" s="87">
        <f>IFERROR(-HLOOKUP($U$1,IEX!$W$2:$BH$98,T6,FALSE),0)</f>
        <v>0</v>
      </c>
      <c r="V6" s="88">
        <f t="shared" si="8"/>
        <v>2.3992217194570129</v>
      </c>
      <c r="W6" s="94"/>
      <c r="X6" s="88">
        <v>0</v>
      </c>
      <c r="Y6" s="88">
        <v>0.21119909502262441</v>
      </c>
      <c r="Z6" s="88">
        <v>0.2534389140271493</v>
      </c>
      <c r="AA6" s="88">
        <v>0.38015837104072392</v>
      </c>
      <c r="AB6" s="88">
        <v>0.84479638009049762</v>
      </c>
      <c r="AC6" s="88">
        <v>0.36326244343891395</v>
      </c>
      <c r="AD6" s="88">
        <v>0.34636651583710404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15.416</v>
      </c>
      <c r="C7" s="23"/>
      <c r="D7" s="23"/>
      <c r="E7" s="23"/>
      <c r="F7" s="23"/>
      <c r="G7" s="23"/>
      <c r="H7" s="23"/>
      <c r="I7" s="23"/>
      <c r="J7" s="23">
        <v>5.2316742081447964</v>
      </c>
      <c r="K7" s="25">
        <f t="shared" si="4"/>
        <v>5.2316742081447964</v>
      </c>
      <c r="L7" s="24">
        <f t="shared" si="5"/>
        <v>2.4763257918552037</v>
      </c>
      <c r="M7" s="81">
        <f t="shared" si="6"/>
        <v>7.7080000000000002</v>
      </c>
      <c r="O7" s="78">
        <f t="shared" si="7"/>
        <v>-5.2316742081447964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5.2316742081447964</v>
      </c>
      <c r="T7">
        <v>6</v>
      </c>
      <c r="U7" s="87">
        <f>IFERROR(-HLOOKUP($U$1,IEX!$W$2:$BH$98,T7,FALSE),0)</f>
        <v>0</v>
      </c>
      <c r="V7" s="88">
        <f t="shared" si="8"/>
        <v>2.4763257918552037</v>
      </c>
      <c r="W7" s="94"/>
      <c r="X7" s="88">
        <v>0</v>
      </c>
      <c r="Y7" s="88">
        <v>0.21798642533936652</v>
      </c>
      <c r="Z7" s="88">
        <v>0.26158371040723977</v>
      </c>
      <c r="AA7" s="88">
        <v>0.39237556561085968</v>
      </c>
      <c r="AB7" s="88">
        <v>0.87194570135746607</v>
      </c>
      <c r="AC7" s="88">
        <v>0.37493665158371037</v>
      </c>
      <c r="AD7" s="88">
        <v>0.35749773755656106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17.164000000000001</v>
      </c>
      <c r="C8" s="23"/>
      <c r="D8" s="23"/>
      <c r="E8" s="23"/>
      <c r="F8" s="23"/>
      <c r="G8" s="23"/>
      <c r="H8" s="23"/>
      <c r="I8" s="23"/>
      <c r="J8" s="23">
        <v>5.824886877828054</v>
      </c>
      <c r="K8" s="25">
        <f t="shared" si="4"/>
        <v>5.824886877828054</v>
      </c>
      <c r="L8" s="24">
        <f t="shared" si="5"/>
        <v>2.7571131221719454</v>
      </c>
      <c r="M8" s="81">
        <f t="shared" si="6"/>
        <v>8.581999999999999</v>
      </c>
      <c r="O8" s="78">
        <f t="shared" si="7"/>
        <v>-5.824886877828054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5.824886877828054</v>
      </c>
      <c r="T8">
        <v>7</v>
      </c>
      <c r="U8" s="87">
        <f>IFERROR(-HLOOKUP($U$1,IEX!$W$2:$BH$98,T8,FALSE),0)</f>
        <v>0</v>
      </c>
      <c r="V8" s="88">
        <f t="shared" si="8"/>
        <v>2.7571131221719454</v>
      </c>
      <c r="W8" s="94"/>
      <c r="X8" s="88">
        <v>0</v>
      </c>
      <c r="Y8" s="88">
        <v>0.24270361990950226</v>
      </c>
      <c r="Z8" s="88">
        <v>0.29124434389140264</v>
      </c>
      <c r="AA8" s="88">
        <v>0.43686651583710401</v>
      </c>
      <c r="AB8" s="88">
        <v>0.97081447963800904</v>
      </c>
      <c r="AC8" s="88">
        <v>0.41745022624434391</v>
      </c>
      <c r="AD8" s="88">
        <v>0.39803393665158371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17.78</v>
      </c>
      <c r="C9" s="23"/>
      <c r="D9" s="23"/>
      <c r="E9" s="23"/>
      <c r="F9" s="23"/>
      <c r="G9" s="23"/>
      <c r="H9" s="23"/>
      <c r="I9" s="23"/>
      <c r="J9" s="23">
        <v>6.0339366515837103</v>
      </c>
      <c r="K9" s="25">
        <f t="shared" si="4"/>
        <v>6.0339366515837103</v>
      </c>
      <c r="L9" s="24">
        <f t="shared" si="5"/>
        <v>2.8560633484162894</v>
      </c>
      <c r="M9" s="81">
        <f t="shared" si="6"/>
        <v>8.89</v>
      </c>
      <c r="O9" s="78">
        <f t="shared" si="7"/>
        <v>-6.0339366515837103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6.0339366515837103</v>
      </c>
      <c r="T9">
        <v>8</v>
      </c>
      <c r="U9" s="87">
        <f>IFERROR(-HLOOKUP($U$1,IEX!$W$2:$BH$98,T9,FALSE),0)</f>
        <v>0</v>
      </c>
      <c r="V9" s="88">
        <f t="shared" si="8"/>
        <v>2.8560633484162894</v>
      </c>
      <c r="W9" s="94"/>
      <c r="X9" s="88">
        <v>0</v>
      </c>
      <c r="Y9" s="88">
        <v>0.25141402714932126</v>
      </c>
      <c r="Z9" s="88">
        <v>0.30169683257918545</v>
      </c>
      <c r="AA9" s="88">
        <v>0.45254524886877823</v>
      </c>
      <c r="AB9" s="88">
        <v>1.005656108597285</v>
      </c>
      <c r="AC9" s="88">
        <v>0.43243212669683251</v>
      </c>
      <c r="AD9" s="88">
        <v>0.41231900452488685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17.492000000000001</v>
      </c>
      <c r="C10" s="23"/>
      <c r="D10" s="23"/>
      <c r="E10" s="23"/>
      <c r="F10" s="23"/>
      <c r="G10" s="23"/>
      <c r="H10" s="23"/>
      <c r="I10" s="23"/>
      <c r="J10" s="23">
        <v>5.9361990950226247</v>
      </c>
      <c r="K10" s="25">
        <f t="shared" si="4"/>
        <v>5.9361990950226247</v>
      </c>
      <c r="L10" s="24">
        <f t="shared" si="5"/>
        <v>2.8098009049773753</v>
      </c>
      <c r="M10" s="81">
        <f t="shared" si="6"/>
        <v>8.7460000000000004</v>
      </c>
      <c r="O10" s="78">
        <f t="shared" si="7"/>
        <v>-5.9361990950226247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5.9361990950226247</v>
      </c>
      <c r="T10">
        <v>9</v>
      </c>
      <c r="U10" s="87">
        <f>IFERROR(-HLOOKUP($U$1,IEX!$W$2:$BH$98,T10,FALSE),0)</f>
        <v>0</v>
      </c>
      <c r="V10" s="88">
        <f t="shared" si="8"/>
        <v>2.8098009049773753</v>
      </c>
      <c r="W10" s="94"/>
      <c r="X10" s="88">
        <v>0</v>
      </c>
      <c r="Y10" s="88">
        <v>0.24734162895927597</v>
      </c>
      <c r="Z10" s="88">
        <v>0.2968099547511312</v>
      </c>
      <c r="AA10" s="88">
        <v>0.44521493212669677</v>
      </c>
      <c r="AB10" s="88">
        <v>0.98936651583710389</v>
      </c>
      <c r="AC10" s="88">
        <v>0.4254276018099547</v>
      </c>
      <c r="AD10" s="88">
        <v>0.40564027149321263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17.643999999999998</v>
      </c>
      <c r="C11" s="23"/>
      <c r="D11" s="23"/>
      <c r="E11" s="23"/>
      <c r="F11" s="23"/>
      <c r="G11" s="23"/>
      <c r="H11" s="23"/>
      <c r="I11" s="23"/>
      <c r="J11" s="23">
        <v>5.9877828054298634</v>
      </c>
      <c r="K11" s="25">
        <f t="shared" si="4"/>
        <v>5.9877828054298634</v>
      </c>
      <c r="L11" s="24">
        <f t="shared" si="5"/>
        <v>2.8342171945701349</v>
      </c>
      <c r="M11" s="81">
        <f t="shared" si="6"/>
        <v>8.8219999999999992</v>
      </c>
      <c r="O11" s="78">
        <f t="shared" si="7"/>
        <v>-5.9877828054298634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5.9877828054298634</v>
      </c>
      <c r="T11">
        <v>10</v>
      </c>
      <c r="U11" s="87">
        <f>IFERROR(-HLOOKUP($U$1,IEX!$W$2:$BH$98,T11,FALSE),0)</f>
        <v>0</v>
      </c>
      <c r="V11" s="88">
        <f t="shared" si="8"/>
        <v>2.8342171945701349</v>
      </c>
      <c r="W11" s="94"/>
      <c r="X11" s="88">
        <v>0</v>
      </c>
      <c r="Y11" s="88">
        <v>0.24949095022624429</v>
      </c>
      <c r="Z11" s="88">
        <v>0.2993891402714931</v>
      </c>
      <c r="AA11" s="88">
        <v>0.44908371040723977</v>
      </c>
      <c r="AB11" s="88">
        <v>0.99796380090497716</v>
      </c>
      <c r="AC11" s="88">
        <v>0.42912443438914016</v>
      </c>
      <c r="AD11" s="88">
        <v>0.40916515837104062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16.376000000000001</v>
      </c>
      <c r="C12" s="23"/>
      <c r="D12" s="23"/>
      <c r="E12" s="23"/>
      <c r="F12" s="23"/>
      <c r="G12" s="23"/>
      <c r="H12" s="23"/>
      <c r="I12" s="23"/>
      <c r="J12" s="23">
        <v>5.5574660633484161</v>
      </c>
      <c r="K12" s="25">
        <f t="shared" si="4"/>
        <v>5.5574660633484161</v>
      </c>
      <c r="L12" s="24">
        <f t="shared" si="5"/>
        <v>2.6305339366515836</v>
      </c>
      <c r="M12" s="81">
        <f t="shared" si="6"/>
        <v>8.1879999999999988</v>
      </c>
      <c r="O12" s="78">
        <f t="shared" si="7"/>
        <v>-5.5574660633484161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5.5574660633484161</v>
      </c>
      <c r="T12">
        <v>11</v>
      </c>
      <c r="U12" s="87">
        <f>IFERROR(-HLOOKUP($U$1,IEX!$W$2:$BH$98,T12,FALSE),0)</f>
        <v>0</v>
      </c>
      <c r="V12" s="88">
        <f t="shared" si="8"/>
        <v>2.6305339366515836</v>
      </c>
      <c r="W12" s="94"/>
      <c r="X12" s="88">
        <v>0</v>
      </c>
      <c r="Y12" s="88">
        <v>0.23156108597285069</v>
      </c>
      <c r="Z12" s="88">
        <v>0.27787330316742076</v>
      </c>
      <c r="AA12" s="88">
        <v>0.4168099547511312</v>
      </c>
      <c r="AB12" s="88">
        <v>0.92624434389140275</v>
      </c>
      <c r="AC12" s="88">
        <v>0.39828506787330314</v>
      </c>
      <c r="AD12" s="88">
        <v>0.37976018099547509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15.916</v>
      </c>
      <c r="C13" s="23"/>
      <c r="D13" s="23"/>
      <c r="E13" s="23"/>
      <c r="F13" s="23"/>
      <c r="G13" s="23"/>
      <c r="H13" s="23"/>
      <c r="I13" s="23"/>
      <c r="J13" s="23">
        <v>5.4013574660633479</v>
      </c>
      <c r="K13" s="25">
        <f t="shared" si="4"/>
        <v>5.4013574660633479</v>
      </c>
      <c r="L13" s="24">
        <f t="shared" si="5"/>
        <v>2.5566425339366514</v>
      </c>
      <c r="M13" s="81">
        <f t="shared" si="6"/>
        <v>7.9579999999999993</v>
      </c>
      <c r="O13" s="78">
        <f t="shared" si="7"/>
        <v>-5.4013574660633479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5.4013574660633479</v>
      </c>
      <c r="T13">
        <v>12</v>
      </c>
      <c r="U13" s="87">
        <f>IFERROR(-HLOOKUP($U$1,IEX!$W$2:$BH$98,T13,FALSE),0)</f>
        <v>0</v>
      </c>
      <c r="V13" s="88">
        <f t="shared" si="8"/>
        <v>2.5566425339366514</v>
      </c>
      <c r="W13" s="94"/>
      <c r="X13" s="88">
        <v>0</v>
      </c>
      <c r="Y13" s="88">
        <v>0.2250565610859728</v>
      </c>
      <c r="Z13" s="88">
        <v>0.27006787330316734</v>
      </c>
      <c r="AA13" s="88">
        <v>0.40510180995475109</v>
      </c>
      <c r="AB13" s="88">
        <v>0.9002262443438912</v>
      </c>
      <c r="AC13" s="88">
        <v>0.38709728506787328</v>
      </c>
      <c r="AD13" s="88">
        <v>0.36909276018099546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17.876000000000001</v>
      </c>
      <c r="C14" s="23"/>
      <c r="D14" s="23"/>
      <c r="E14" s="23"/>
      <c r="F14" s="23"/>
      <c r="G14" s="23"/>
      <c r="H14" s="23"/>
      <c r="I14" s="23"/>
      <c r="J14" s="23">
        <v>6.0665158371040722</v>
      </c>
      <c r="K14" s="25">
        <f t="shared" si="4"/>
        <v>6.0665158371040722</v>
      </c>
      <c r="L14" s="24">
        <f t="shared" si="5"/>
        <v>2.8714841628959276</v>
      </c>
      <c r="M14" s="81">
        <f t="shared" si="6"/>
        <v>8.9379999999999988</v>
      </c>
      <c r="O14" s="78">
        <f t="shared" si="7"/>
        <v>-6.0665158371040722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6.0665158371040722</v>
      </c>
      <c r="T14">
        <v>13</v>
      </c>
      <c r="U14" s="87">
        <f>IFERROR(-HLOOKUP($U$1,IEX!$W$2:$BH$98,T14,FALSE),0)</f>
        <v>0</v>
      </c>
      <c r="V14" s="88">
        <f t="shared" si="8"/>
        <v>2.8714841628959276</v>
      </c>
      <c r="W14" s="94"/>
      <c r="X14" s="88">
        <v>0</v>
      </c>
      <c r="Y14" s="88">
        <v>0.25277149321266967</v>
      </c>
      <c r="Z14" s="88">
        <v>0.30332579185520359</v>
      </c>
      <c r="AA14" s="88">
        <v>0.45498868778280538</v>
      </c>
      <c r="AB14" s="88">
        <v>1.0110859728506787</v>
      </c>
      <c r="AC14" s="88">
        <v>0.43476696832579181</v>
      </c>
      <c r="AD14" s="88">
        <v>0.41454524886877825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17.608000000000001</v>
      </c>
      <c r="C15" s="23"/>
      <c r="D15" s="23"/>
      <c r="E15" s="23"/>
      <c r="F15" s="23"/>
      <c r="G15" s="23"/>
      <c r="H15" s="23"/>
      <c r="I15" s="23"/>
      <c r="J15" s="23">
        <v>5.9755656108597286</v>
      </c>
      <c r="K15" s="25">
        <f t="shared" si="4"/>
        <v>5.9755656108597286</v>
      </c>
      <c r="L15" s="24">
        <f t="shared" si="5"/>
        <v>2.8284343891402708</v>
      </c>
      <c r="M15" s="81">
        <f t="shared" si="6"/>
        <v>8.8039999999999985</v>
      </c>
      <c r="O15" s="78">
        <f t="shared" si="7"/>
        <v>-5.9755656108597286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5.9755656108597286</v>
      </c>
      <c r="T15">
        <v>14</v>
      </c>
      <c r="U15" s="87">
        <f>IFERROR(-HLOOKUP($U$1,IEX!$W$2:$BH$98,T15,FALSE),0)</f>
        <v>0</v>
      </c>
      <c r="V15" s="88">
        <f t="shared" si="8"/>
        <v>2.8284343891402708</v>
      </c>
      <c r="W15" s="94"/>
      <c r="X15" s="88">
        <v>0</v>
      </c>
      <c r="Y15" s="88">
        <v>0.24898190045248866</v>
      </c>
      <c r="Z15" s="88">
        <v>0.29877828054298633</v>
      </c>
      <c r="AA15" s="88">
        <v>0.44816742081447958</v>
      </c>
      <c r="AB15" s="88">
        <v>0.99592760180995465</v>
      </c>
      <c r="AC15" s="88">
        <v>0.4282488687782805</v>
      </c>
      <c r="AD15" s="88">
        <v>0.40833031674208142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19.16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16.724</v>
      </c>
      <c r="C17" s="23"/>
      <c r="D17" s="23"/>
      <c r="E17" s="23"/>
      <c r="F17" s="23"/>
      <c r="G17" s="23"/>
      <c r="H17" s="23"/>
      <c r="I17" s="23"/>
      <c r="J17" s="23">
        <v>5.6755656108597279</v>
      </c>
      <c r="K17" s="25">
        <f t="shared" si="4"/>
        <v>5.6755656108597279</v>
      </c>
      <c r="L17" s="24">
        <f t="shared" si="5"/>
        <v>2.6864343891402713</v>
      </c>
      <c r="M17" s="81">
        <f t="shared" si="6"/>
        <v>8.3619999999999983</v>
      </c>
      <c r="O17" s="78">
        <f t="shared" si="7"/>
        <v>-5.6755656108597279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5.6755656108597279</v>
      </c>
      <c r="T17">
        <v>16</v>
      </c>
      <c r="U17" s="87">
        <f>IFERROR(-HLOOKUP($U$1,IEX!$W$2:$BH$98,T17,FALSE),0)</f>
        <v>0</v>
      </c>
      <c r="V17" s="88">
        <f t="shared" si="8"/>
        <v>2.6864343891402713</v>
      </c>
      <c r="W17" s="94"/>
      <c r="X17" s="88">
        <v>0</v>
      </c>
      <c r="Y17" s="88">
        <v>0.23648190045248865</v>
      </c>
      <c r="Z17" s="88">
        <v>0.28377828054298637</v>
      </c>
      <c r="AA17" s="88">
        <v>0.42566742081447961</v>
      </c>
      <c r="AB17" s="88">
        <v>0.94592760180995461</v>
      </c>
      <c r="AC17" s="88">
        <v>0.40674886877828048</v>
      </c>
      <c r="AD17" s="88">
        <v>0.3878303167420814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17.760000000000002</v>
      </c>
      <c r="C18" s="23"/>
      <c r="D18" s="23"/>
      <c r="E18" s="23"/>
      <c r="F18" s="23"/>
      <c r="G18" s="23"/>
      <c r="H18" s="23"/>
      <c r="I18" s="23"/>
      <c r="J18" s="23">
        <v>6.0271493212669682</v>
      </c>
      <c r="K18" s="25">
        <f t="shared" si="4"/>
        <v>6.0271493212669682</v>
      </c>
      <c r="L18" s="24">
        <f t="shared" si="5"/>
        <v>2.8528506787330317</v>
      </c>
      <c r="M18" s="81">
        <f t="shared" si="6"/>
        <v>8.879999999999999</v>
      </c>
      <c r="O18" s="78">
        <f t="shared" si="7"/>
        <v>-6.0271493212669682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6.0271493212669682</v>
      </c>
      <c r="T18">
        <v>17</v>
      </c>
      <c r="U18" s="87">
        <f>IFERROR(-HLOOKUP($U$1,IEX!$W$2:$BH$98,T18,FALSE),0)</f>
        <v>0</v>
      </c>
      <c r="V18" s="88">
        <f t="shared" si="8"/>
        <v>2.8528506787330317</v>
      </c>
      <c r="W18" s="94"/>
      <c r="X18" s="88">
        <v>0</v>
      </c>
      <c r="Y18" s="88">
        <v>0.25113122171945701</v>
      </c>
      <c r="Z18" s="88">
        <v>0.30135746606334834</v>
      </c>
      <c r="AA18" s="88">
        <v>0.45203619909502257</v>
      </c>
      <c r="AB18" s="88">
        <v>1.004524886877828</v>
      </c>
      <c r="AC18" s="88">
        <v>0.43194570135746607</v>
      </c>
      <c r="AD18" s="88">
        <v>0.41185520361990952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17.739999999999998</v>
      </c>
      <c r="C19" s="23"/>
      <c r="D19" s="23"/>
      <c r="E19" s="23"/>
      <c r="F19" s="23"/>
      <c r="G19" s="23"/>
      <c r="H19" s="23"/>
      <c r="I19" s="23"/>
      <c r="J19" s="23">
        <v>6.0203619909502253</v>
      </c>
      <c r="K19" s="25">
        <f t="shared" si="4"/>
        <v>6.0203619909502253</v>
      </c>
      <c r="L19" s="24">
        <f t="shared" si="5"/>
        <v>2.849638009049773</v>
      </c>
      <c r="M19" s="81">
        <f t="shared" si="6"/>
        <v>8.8699999999999974</v>
      </c>
      <c r="O19" s="78">
        <f t="shared" si="7"/>
        <v>-6.0203619909502253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6.0203619909502253</v>
      </c>
      <c r="T19">
        <v>18</v>
      </c>
      <c r="U19" s="87">
        <f>IFERROR(-HLOOKUP($U$1,IEX!$W$2:$BH$98,T19,FALSE),0)</f>
        <v>0</v>
      </c>
      <c r="V19" s="88">
        <f t="shared" si="8"/>
        <v>2.849638009049773</v>
      </c>
      <c r="W19" s="94"/>
      <c r="X19" s="88">
        <v>0</v>
      </c>
      <c r="Y19" s="88">
        <v>0.2508484162895927</v>
      </c>
      <c r="Z19" s="88">
        <v>0.30101809954751119</v>
      </c>
      <c r="AA19" s="88">
        <v>0.45152714932126692</v>
      </c>
      <c r="AB19" s="88">
        <v>1.0033936651583708</v>
      </c>
      <c r="AC19" s="88">
        <v>0.43145927601809947</v>
      </c>
      <c r="AD19" s="88">
        <v>0.41139140271493202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17.568000000000001</v>
      </c>
      <c r="C20" s="23"/>
      <c r="D20" s="23"/>
      <c r="E20" s="23"/>
      <c r="F20" s="23"/>
      <c r="G20" s="23"/>
      <c r="H20" s="23"/>
      <c r="I20" s="23"/>
      <c r="J20" s="23">
        <v>5.9619909502262436</v>
      </c>
      <c r="K20" s="25">
        <f t="shared" si="4"/>
        <v>5.9619909502262436</v>
      </c>
      <c r="L20" s="24">
        <f t="shared" si="5"/>
        <v>2.8220090497737553</v>
      </c>
      <c r="M20" s="81">
        <f t="shared" si="6"/>
        <v>8.7839999999999989</v>
      </c>
      <c r="O20" s="78">
        <f t="shared" si="7"/>
        <v>-5.9619909502262436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5.9619909502262436</v>
      </c>
      <c r="T20">
        <v>19</v>
      </c>
      <c r="U20" s="87">
        <f>IFERROR(-HLOOKUP($U$1,IEX!$W$2:$BH$98,T20,FALSE),0)</f>
        <v>0</v>
      </c>
      <c r="V20" s="88">
        <f t="shared" si="8"/>
        <v>2.8220090497737553</v>
      </c>
      <c r="W20" s="94"/>
      <c r="X20" s="88">
        <v>0</v>
      </c>
      <c r="Y20" s="88">
        <v>0.24841628959276016</v>
      </c>
      <c r="Z20" s="88">
        <v>0.29809954751131218</v>
      </c>
      <c r="AA20" s="88">
        <v>0.44714932126696827</v>
      </c>
      <c r="AB20" s="88">
        <v>0.99366515837104064</v>
      </c>
      <c r="AC20" s="88">
        <v>0.42727601809954746</v>
      </c>
      <c r="AD20" s="88">
        <v>0.40740271493212665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18.411999999999999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18.891999999999999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19.335999999999999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19.352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19.143999999999998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19.276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19.276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18.795999999999999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19.295999999999999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19.335999999999999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19.18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19.064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19.352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19.295999999999999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18.815999999999999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18.664000000000001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17.608000000000001</v>
      </c>
      <c r="C38" s="23"/>
      <c r="D38" s="23"/>
      <c r="E38" s="23"/>
      <c r="F38" s="23"/>
      <c r="G38" s="23"/>
      <c r="H38" s="23"/>
      <c r="I38" s="23"/>
      <c r="J38" s="23">
        <v>5.9755656108597286</v>
      </c>
      <c r="K38" s="25">
        <f t="shared" si="4"/>
        <v>5.9755656108597286</v>
      </c>
      <c r="L38" s="24">
        <f t="shared" si="5"/>
        <v>2.8284343891402708</v>
      </c>
      <c r="M38" s="81">
        <f t="shared" si="6"/>
        <v>8.8039999999999985</v>
      </c>
      <c r="O38" s="78">
        <f t="shared" si="7"/>
        <v>-5.9755656108597286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5.9755656108597286</v>
      </c>
      <c r="T38">
        <v>37</v>
      </c>
      <c r="U38" s="87">
        <f>IFERROR(-HLOOKUP($U$1,IEX!$W$2:$BH$98,T38,FALSE),0)</f>
        <v>0</v>
      </c>
      <c r="V38" s="88">
        <f t="shared" si="8"/>
        <v>2.8284343891402708</v>
      </c>
      <c r="W38" s="94"/>
      <c r="X38" s="88">
        <v>0</v>
      </c>
      <c r="Y38" s="88">
        <v>0.24898190045248866</v>
      </c>
      <c r="Z38" s="88">
        <v>0.29877828054298633</v>
      </c>
      <c r="AA38" s="88">
        <v>0.44816742081447958</v>
      </c>
      <c r="AB38" s="88">
        <v>0.99592760180995465</v>
      </c>
      <c r="AC38" s="88">
        <v>0.4282488687782805</v>
      </c>
      <c r="AD38" s="88">
        <v>0.40833031674208142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16.724</v>
      </c>
      <c r="C39" s="23"/>
      <c r="D39" s="23"/>
      <c r="E39" s="23"/>
      <c r="F39" s="23"/>
      <c r="G39" s="23"/>
      <c r="H39" s="23"/>
      <c r="I39" s="23"/>
      <c r="J39" s="23">
        <v>5.6755656108597279</v>
      </c>
      <c r="K39" s="25">
        <f t="shared" si="4"/>
        <v>5.6755656108597279</v>
      </c>
      <c r="L39" s="24">
        <f t="shared" si="5"/>
        <v>2.6864343891402713</v>
      </c>
      <c r="M39" s="81">
        <f t="shared" si="6"/>
        <v>8.3619999999999983</v>
      </c>
      <c r="O39" s="78">
        <f t="shared" si="7"/>
        <v>-5.6755656108597279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5.6755656108597279</v>
      </c>
      <c r="T39">
        <v>38</v>
      </c>
      <c r="U39" s="87">
        <f>IFERROR(-HLOOKUP($U$1,IEX!$W$2:$BH$98,T39,FALSE),0)</f>
        <v>0</v>
      </c>
      <c r="V39" s="88">
        <f t="shared" si="8"/>
        <v>2.6864343891402713</v>
      </c>
      <c r="W39" s="94"/>
      <c r="X39" s="88">
        <v>0</v>
      </c>
      <c r="Y39" s="88">
        <v>0.23648190045248865</v>
      </c>
      <c r="Z39" s="88">
        <v>0.28377828054298637</v>
      </c>
      <c r="AA39" s="88">
        <v>0.42566742081447961</v>
      </c>
      <c r="AB39" s="88">
        <v>0.94592760180995461</v>
      </c>
      <c r="AC39" s="88">
        <v>0.40674886877828048</v>
      </c>
      <c r="AD39" s="88">
        <v>0.3878303167420814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18.143999999999998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16.3</v>
      </c>
      <c r="C41" s="23"/>
      <c r="D41" s="23"/>
      <c r="E41" s="23"/>
      <c r="F41" s="23"/>
      <c r="G41" s="23"/>
      <c r="H41" s="23"/>
      <c r="I41" s="23"/>
      <c r="J41" s="23">
        <v>5.5316742081447963</v>
      </c>
      <c r="K41" s="25">
        <f t="shared" si="4"/>
        <v>5.5316742081447963</v>
      </c>
      <c r="L41" s="24">
        <f t="shared" si="5"/>
        <v>2.6183257918552032</v>
      </c>
      <c r="M41" s="81">
        <f t="shared" si="6"/>
        <v>8.1499999999999986</v>
      </c>
      <c r="O41" s="78">
        <f t="shared" si="7"/>
        <v>-5.5316742081447963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5.5316742081447963</v>
      </c>
      <c r="T41">
        <v>40</v>
      </c>
      <c r="U41" s="87">
        <f>IFERROR(-HLOOKUP($U$1,IEX!$W$2:$BH$98,T41,FALSE),0)</f>
        <v>0</v>
      </c>
      <c r="V41" s="88">
        <f t="shared" si="8"/>
        <v>2.6183257918552032</v>
      </c>
      <c r="W41" s="94"/>
      <c r="X41" s="88">
        <v>0</v>
      </c>
      <c r="Y41" s="88">
        <v>0.2304864253393665</v>
      </c>
      <c r="Z41" s="88">
        <v>0.27658371040723978</v>
      </c>
      <c r="AA41" s="88">
        <v>0.4148755656108597</v>
      </c>
      <c r="AB41" s="88">
        <v>0.92194570135746601</v>
      </c>
      <c r="AC41" s="88">
        <v>0.39643665158371033</v>
      </c>
      <c r="AD41" s="88">
        <v>0.37799773755656102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16.184000000000001</v>
      </c>
      <c r="C42" s="23"/>
      <c r="D42" s="23"/>
      <c r="E42" s="23"/>
      <c r="F42" s="23"/>
      <c r="G42" s="23"/>
      <c r="H42" s="23"/>
      <c r="I42" s="23"/>
      <c r="J42" s="23">
        <v>5.4923076923076914</v>
      </c>
      <c r="K42" s="25">
        <f t="shared" si="4"/>
        <v>5.4923076923076914</v>
      </c>
      <c r="L42" s="24">
        <f t="shared" si="5"/>
        <v>2.5996923076923077</v>
      </c>
      <c r="M42" s="81">
        <f t="shared" si="6"/>
        <v>8.0919999999999987</v>
      </c>
      <c r="O42" s="78">
        <f t="shared" si="7"/>
        <v>-5.4923076923076914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5.4923076923076914</v>
      </c>
      <c r="T42">
        <v>41</v>
      </c>
      <c r="U42" s="87">
        <f>IFERROR(-HLOOKUP($U$1,IEX!$W$2:$BH$98,T42,FALSE),0)</f>
        <v>0</v>
      </c>
      <c r="V42" s="88">
        <f t="shared" si="8"/>
        <v>2.5996923076923077</v>
      </c>
      <c r="W42" s="94"/>
      <c r="X42" s="88">
        <v>0</v>
      </c>
      <c r="Y42" s="88">
        <v>0.22884615384615387</v>
      </c>
      <c r="Z42" s="88">
        <v>0.27461538461538459</v>
      </c>
      <c r="AA42" s="88">
        <v>0.41192307692307689</v>
      </c>
      <c r="AB42" s="88">
        <v>0.91538461538461546</v>
      </c>
      <c r="AC42" s="88">
        <v>0.39361538461538459</v>
      </c>
      <c r="AD42" s="88">
        <v>0.37530769230769223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17.931999999999999</v>
      </c>
      <c r="C43" s="23"/>
      <c r="D43" s="23"/>
      <c r="E43" s="23"/>
      <c r="F43" s="23"/>
      <c r="G43" s="23"/>
      <c r="H43" s="23"/>
      <c r="I43" s="23"/>
      <c r="J43" s="23">
        <v>6.085520361990949</v>
      </c>
      <c r="K43" s="25">
        <f t="shared" si="4"/>
        <v>6.085520361990949</v>
      </c>
      <c r="L43" s="24">
        <f t="shared" si="5"/>
        <v>2.8804796380090494</v>
      </c>
      <c r="M43" s="81">
        <f t="shared" si="6"/>
        <v>8.9659999999999975</v>
      </c>
      <c r="O43" s="78">
        <f t="shared" si="7"/>
        <v>-6.085520361990949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6.085520361990949</v>
      </c>
      <c r="T43">
        <v>42</v>
      </c>
      <c r="U43" s="87">
        <f>IFERROR(-HLOOKUP($U$1,IEX!$W$2:$BH$98,T43,FALSE),0)</f>
        <v>0</v>
      </c>
      <c r="V43" s="88">
        <f t="shared" si="8"/>
        <v>2.8804796380090494</v>
      </c>
      <c r="W43" s="94"/>
      <c r="X43" s="88">
        <v>0</v>
      </c>
      <c r="Y43" s="88">
        <v>0.25356334841628952</v>
      </c>
      <c r="Z43" s="88">
        <v>0.30427601809954746</v>
      </c>
      <c r="AA43" s="88">
        <v>0.45641402714932111</v>
      </c>
      <c r="AB43" s="88">
        <v>1.0142533936651581</v>
      </c>
      <c r="AC43" s="88">
        <v>0.43612895927601802</v>
      </c>
      <c r="AD43" s="88">
        <v>0.41584389140271483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17.416</v>
      </c>
      <c r="C44" s="23"/>
      <c r="D44" s="23"/>
      <c r="E44" s="23"/>
      <c r="F44" s="23"/>
      <c r="G44" s="23"/>
      <c r="H44" s="23"/>
      <c r="I44" s="23"/>
      <c r="J44" s="23">
        <v>5.910407239819004</v>
      </c>
      <c r="K44" s="25">
        <f t="shared" si="4"/>
        <v>5.910407239819004</v>
      </c>
      <c r="L44" s="24">
        <f t="shared" si="5"/>
        <v>2.7975927601809949</v>
      </c>
      <c r="M44" s="81">
        <f t="shared" si="6"/>
        <v>8.7079999999999984</v>
      </c>
      <c r="O44" s="78">
        <f t="shared" si="7"/>
        <v>-5.910407239819004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5.910407239819004</v>
      </c>
      <c r="T44">
        <v>43</v>
      </c>
      <c r="U44" s="87">
        <f>IFERROR(-HLOOKUP($U$1,IEX!$W$2:$BH$98,T44,FALSE),0)</f>
        <v>0</v>
      </c>
      <c r="V44" s="88">
        <f t="shared" si="8"/>
        <v>2.7975927601809949</v>
      </c>
      <c r="W44" s="94"/>
      <c r="X44" s="88">
        <v>0</v>
      </c>
      <c r="Y44" s="88">
        <v>0.24626696832579184</v>
      </c>
      <c r="Z44" s="88">
        <v>0.29552036199095016</v>
      </c>
      <c r="AA44" s="88">
        <v>0.44328054298642527</v>
      </c>
      <c r="AB44" s="88">
        <v>0.98506787330316736</v>
      </c>
      <c r="AC44" s="88">
        <v>0.42357918552036194</v>
      </c>
      <c r="AD44" s="88">
        <v>0.40387782805429862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15.416</v>
      </c>
      <c r="C45" s="23"/>
      <c r="D45" s="23"/>
      <c r="E45" s="23"/>
      <c r="F45" s="23"/>
      <c r="G45" s="23"/>
      <c r="H45" s="23"/>
      <c r="I45" s="23"/>
      <c r="J45" s="23">
        <v>5.2316742081447964</v>
      </c>
      <c r="K45" s="25">
        <f t="shared" si="4"/>
        <v>5.2316742081447964</v>
      </c>
      <c r="L45" s="24">
        <f t="shared" si="5"/>
        <v>2.4763257918552037</v>
      </c>
      <c r="M45" s="81">
        <f t="shared" si="6"/>
        <v>7.7080000000000002</v>
      </c>
      <c r="O45" s="78">
        <f t="shared" si="7"/>
        <v>-5.2316742081447964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5.2316742081447964</v>
      </c>
      <c r="T45">
        <v>44</v>
      </c>
      <c r="U45" s="87">
        <f>IFERROR(-HLOOKUP($U$1,IEX!$W$2:$BH$98,T45,FALSE),0)</f>
        <v>0</v>
      </c>
      <c r="V45" s="88">
        <f t="shared" si="8"/>
        <v>2.4763257918552037</v>
      </c>
      <c r="W45" s="94"/>
      <c r="X45" s="88">
        <v>0</v>
      </c>
      <c r="Y45" s="88">
        <v>0.21798642533936652</v>
      </c>
      <c r="Z45" s="88">
        <v>0.26158371040723977</v>
      </c>
      <c r="AA45" s="88">
        <v>0.39237556561085968</v>
      </c>
      <c r="AB45" s="88">
        <v>0.87194570135746607</v>
      </c>
      <c r="AC45" s="88">
        <v>0.37493665158371037</v>
      </c>
      <c r="AD45" s="88">
        <v>0.35749773755656106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15.667999999999999</v>
      </c>
      <c r="C46" s="23"/>
      <c r="D46" s="23"/>
      <c r="E46" s="23"/>
      <c r="F46" s="23"/>
      <c r="G46" s="23"/>
      <c r="H46" s="23"/>
      <c r="I46" s="23"/>
      <c r="J46" s="23">
        <v>5.3171945701357464</v>
      </c>
      <c r="K46" s="25">
        <f t="shared" si="4"/>
        <v>5.3171945701357464</v>
      </c>
      <c r="L46" s="24">
        <f t="shared" si="5"/>
        <v>2.5168054298642528</v>
      </c>
      <c r="M46" s="81">
        <f t="shared" si="6"/>
        <v>7.8339999999999996</v>
      </c>
      <c r="O46" s="78">
        <f t="shared" si="7"/>
        <v>-5.3171945701357464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5.3171945701357464</v>
      </c>
      <c r="T46">
        <v>45</v>
      </c>
      <c r="U46" s="87">
        <f>IFERROR(-HLOOKUP($U$1,IEX!$W$2:$BH$98,T46,FALSE),0)</f>
        <v>0</v>
      </c>
      <c r="V46" s="88">
        <f t="shared" si="8"/>
        <v>2.5168054298642528</v>
      </c>
      <c r="W46" s="94"/>
      <c r="X46" s="88">
        <v>0</v>
      </c>
      <c r="Y46" s="88">
        <v>0.22154977375565607</v>
      </c>
      <c r="Z46" s="88">
        <v>0.26585972850678724</v>
      </c>
      <c r="AA46" s="88">
        <v>0.39878959276018089</v>
      </c>
      <c r="AB46" s="88">
        <v>0.88619909502262428</v>
      </c>
      <c r="AC46" s="88">
        <v>0.38106561085972845</v>
      </c>
      <c r="AD46" s="88">
        <v>0.36334162895927596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13.364000000000001</v>
      </c>
      <c r="C47" s="23"/>
      <c r="D47" s="23"/>
      <c r="E47" s="23"/>
      <c r="F47" s="23"/>
      <c r="G47" s="23"/>
      <c r="H47" s="23"/>
      <c r="I47" s="23"/>
      <c r="J47" s="23">
        <v>4.5352941176470587</v>
      </c>
      <c r="K47" s="25">
        <f t="shared" si="4"/>
        <v>4.5352941176470587</v>
      </c>
      <c r="L47" s="24">
        <f t="shared" si="5"/>
        <v>2.1467058823529412</v>
      </c>
      <c r="M47" s="81">
        <f t="shared" si="6"/>
        <v>6.6820000000000004</v>
      </c>
      <c r="O47" s="78">
        <f t="shared" si="7"/>
        <v>-4.5352941176470587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4.5352941176470587</v>
      </c>
      <c r="T47">
        <v>46</v>
      </c>
      <c r="U47" s="87">
        <f>IFERROR(-HLOOKUP($U$1,IEX!$W$2:$BH$98,T47,FALSE),0)</f>
        <v>0</v>
      </c>
      <c r="V47" s="88">
        <f t="shared" si="8"/>
        <v>2.1467058823529412</v>
      </c>
      <c r="W47" s="94"/>
      <c r="X47" s="88">
        <v>0</v>
      </c>
      <c r="Y47" s="88">
        <v>0.18897058823529411</v>
      </c>
      <c r="Z47" s="88">
        <v>0.2267647058823529</v>
      </c>
      <c r="AA47" s="88">
        <v>0.34014705882352936</v>
      </c>
      <c r="AB47" s="88">
        <v>0.75588235294117645</v>
      </c>
      <c r="AC47" s="88">
        <v>0.32502941176470584</v>
      </c>
      <c r="AD47" s="88">
        <v>0.30991176470588233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13.324</v>
      </c>
      <c r="C48" s="23"/>
      <c r="D48" s="23"/>
      <c r="E48" s="23"/>
      <c r="F48" s="23"/>
      <c r="G48" s="23"/>
      <c r="H48" s="23"/>
      <c r="I48" s="23"/>
      <c r="J48" s="23">
        <v>4.5217194570135737</v>
      </c>
      <c r="K48" s="25">
        <f t="shared" si="4"/>
        <v>4.5217194570135737</v>
      </c>
      <c r="L48" s="24">
        <f t="shared" si="5"/>
        <v>2.1402805429864253</v>
      </c>
      <c r="M48" s="81">
        <f t="shared" si="6"/>
        <v>6.661999999999999</v>
      </c>
      <c r="O48" s="78">
        <f t="shared" si="7"/>
        <v>-4.5217194570135737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4.5217194570135737</v>
      </c>
      <c r="T48">
        <v>47</v>
      </c>
      <c r="U48" s="87">
        <f>IFERROR(-HLOOKUP($U$1,IEX!$W$2:$BH$98,T48,FALSE),0)</f>
        <v>0</v>
      </c>
      <c r="V48" s="88">
        <f t="shared" si="8"/>
        <v>2.1402805429864253</v>
      </c>
      <c r="W48" s="94"/>
      <c r="X48" s="88">
        <v>0</v>
      </c>
      <c r="Y48" s="88">
        <v>0.18840497737556561</v>
      </c>
      <c r="Z48" s="88">
        <v>0.22608597285067869</v>
      </c>
      <c r="AA48" s="88">
        <v>0.33912895927601805</v>
      </c>
      <c r="AB48" s="88">
        <v>0.75361990950226243</v>
      </c>
      <c r="AC48" s="88">
        <v>0.32405656108597281</v>
      </c>
      <c r="AD48" s="88">
        <v>0.30898416289592756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18.184000000000001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18.547999999999998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16.856000000000002</v>
      </c>
      <c r="C51" s="23"/>
      <c r="D51" s="23"/>
      <c r="E51" s="23"/>
      <c r="F51" s="23"/>
      <c r="G51" s="23"/>
      <c r="H51" s="23"/>
      <c r="I51" s="23"/>
      <c r="J51" s="23">
        <v>5.7203619909502263</v>
      </c>
      <c r="K51" s="25">
        <f t="shared" si="4"/>
        <v>5.7203619909502263</v>
      </c>
      <c r="L51" s="24">
        <f t="shared" si="5"/>
        <v>2.7076380090497736</v>
      </c>
      <c r="M51" s="81">
        <f t="shared" si="6"/>
        <v>8.4280000000000008</v>
      </c>
      <c r="O51" s="78">
        <f t="shared" si="7"/>
        <v>-5.7203619909502263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5.7203619909502263</v>
      </c>
      <c r="T51">
        <v>50</v>
      </c>
      <c r="U51" s="87">
        <f>IFERROR(-HLOOKUP($U$1,IEX!$W$2:$BH$98,T51,FALSE),0)</f>
        <v>0</v>
      </c>
      <c r="V51" s="88">
        <f t="shared" si="8"/>
        <v>2.7076380090497736</v>
      </c>
      <c r="W51" s="94"/>
      <c r="X51" s="88">
        <v>0</v>
      </c>
      <c r="Y51" s="88">
        <v>0.23834841628959275</v>
      </c>
      <c r="Z51" s="88">
        <v>0.28601809954751128</v>
      </c>
      <c r="AA51" s="88">
        <v>0.42902714932126695</v>
      </c>
      <c r="AB51" s="88">
        <v>0.95339366515837098</v>
      </c>
      <c r="AC51" s="88">
        <v>0.40995927601809956</v>
      </c>
      <c r="AD51" s="88">
        <v>0.39089140271493211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17.527999999999999</v>
      </c>
      <c r="C52" s="23"/>
      <c r="D52" s="23"/>
      <c r="E52" s="23"/>
      <c r="F52" s="23"/>
      <c r="G52" s="23"/>
      <c r="H52" s="23"/>
      <c r="I52" s="23"/>
      <c r="J52" s="23">
        <v>5.9484162895927595</v>
      </c>
      <c r="K52" s="25">
        <f t="shared" si="4"/>
        <v>5.9484162895927595</v>
      </c>
      <c r="L52" s="24">
        <f t="shared" si="5"/>
        <v>2.8155837104072394</v>
      </c>
      <c r="M52" s="81">
        <f t="shared" si="6"/>
        <v>8.7639999999999993</v>
      </c>
      <c r="O52" s="78">
        <f t="shared" si="7"/>
        <v>-5.9484162895927595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5.9484162895927595</v>
      </c>
      <c r="T52">
        <v>51</v>
      </c>
      <c r="U52" s="87">
        <f>IFERROR(-HLOOKUP($U$1,IEX!$W$2:$BH$98,T52,FALSE),0)</f>
        <v>0</v>
      </c>
      <c r="V52" s="88">
        <f t="shared" si="8"/>
        <v>2.8155837104072394</v>
      </c>
      <c r="W52" s="94"/>
      <c r="X52" s="88">
        <v>0</v>
      </c>
      <c r="Y52" s="88">
        <v>0.24785067873303165</v>
      </c>
      <c r="Z52" s="88">
        <v>0.29742081447963792</v>
      </c>
      <c r="AA52" s="88">
        <v>0.44613122171945691</v>
      </c>
      <c r="AB52" s="88">
        <v>0.99140271493212662</v>
      </c>
      <c r="AC52" s="88">
        <v>0.42630316742081437</v>
      </c>
      <c r="AD52" s="88">
        <v>0.40647511312217188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17.492000000000001</v>
      </c>
      <c r="C53" s="23"/>
      <c r="D53" s="23"/>
      <c r="E53" s="23"/>
      <c r="F53" s="23"/>
      <c r="G53" s="23"/>
      <c r="H53" s="23"/>
      <c r="I53" s="23"/>
      <c r="J53" s="23">
        <v>5.9361990950226247</v>
      </c>
      <c r="K53" s="25">
        <f t="shared" si="4"/>
        <v>5.9361990950226247</v>
      </c>
      <c r="L53" s="24">
        <f t="shared" si="5"/>
        <v>2.8098009049773753</v>
      </c>
      <c r="M53" s="81">
        <f t="shared" si="6"/>
        <v>8.7460000000000004</v>
      </c>
      <c r="O53" s="78">
        <f t="shared" si="7"/>
        <v>-5.9361990950226247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5.9361990950226247</v>
      </c>
      <c r="T53">
        <v>52</v>
      </c>
      <c r="U53" s="87">
        <f>IFERROR(-HLOOKUP($U$1,IEX!$W$2:$BH$98,T53,FALSE),0)</f>
        <v>0</v>
      </c>
      <c r="V53" s="88">
        <f t="shared" si="8"/>
        <v>2.8098009049773753</v>
      </c>
      <c r="W53" s="94"/>
      <c r="X53" s="88">
        <v>0</v>
      </c>
      <c r="Y53" s="88">
        <v>0.24734162895927597</v>
      </c>
      <c r="Z53" s="88">
        <v>0.2968099547511312</v>
      </c>
      <c r="AA53" s="88">
        <v>0.44521493212669677</v>
      </c>
      <c r="AB53" s="88">
        <v>0.98936651583710389</v>
      </c>
      <c r="AC53" s="88">
        <v>0.4254276018099547</v>
      </c>
      <c r="AD53" s="88">
        <v>0.40564027149321263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18.376000000000001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18.72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18.835999999999999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17.28</v>
      </c>
      <c r="C57" s="23"/>
      <c r="D57" s="23"/>
      <c r="E57" s="23"/>
      <c r="F57" s="23"/>
      <c r="G57" s="23"/>
      <c r="H57" s="23"/>
      <c r="I57" s="23"/>
      <c r="J57" s="23">
        <v>5.864253393665158</v>
      </c>
      <c r="K57" s="25">
        <f t="shared" si="4"/>
        <v>5.864253393665158</v>
      </c>
      <c r="L57" s="24">
        <f t="shared" si="5"/>
        <v>2.7757466063348417</v>
      </c>
      <c r="M57" s="81">
        <f t="shared" si="6"/>
        <v>8.64</v>
      </c>
      <c r="O57" s="78">
        <f t="shared" si="7"/>
        <v>-5.864253393665158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5.864253393665158</v>
      </c>
      <c r="T57">
        <v>56</v>
      </c>
      <c r="U57" s="87">
        <f>IFERROR(-HLOOKUP($U$1,IEX!$W$2:$BH$98,T57,FALSE),0)</f>
        <v>0</v>
      </c>
      <c r="V57" s="88">
        <f t="shared" si="8"/>
        <v>2.7757466063348417</v>
      </c>
      <c r="W57" s="94"/>
      <c r="X57" s="88">
        <v>0</v>
      </c>
      <c r="Y57" s="88">
        <v>0.2443438914027149</v>
      </c>
      <c r="Z57" s="88">
        <v>0.29321266968325788</v>
      </c>
      <c r="AA57" s="88">
        <v>0.43981900452488687</v>
      </c>
      <c r="AB57" s="88">
        <v>0.97737556561085959</v>
      </c>
      <c r="AC57" s="88">
        <v>0.42027149321266966</v>
      </c>
      <c r="AD57" s="88">
        <v>0.40072398190045244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18.760000000000002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16.032</v>
      </c>
      <c r="C59" s="23"/>
      <c r="D59" s="23"/>
      <c r="E59" s="23"/>
      <c r="F59" s="23"/>
      <c r="G59" s="23"/>
      <c r="H59" s="23"/>
      <c r="I59" s="23"/>
      <c r="J59" s="23">
        <v>5.4407239819004518</v>
      </c>
      <c r="K59" s="25">
        <f t="shared" si="4"/>
        <v>5.4407239819004518</v>
      </c>
      <c r="L59" s="24">
        <f t="shared" si="5"/>
        <v>2.5752760180995473</v>
      </c>
      <c r="M59" s="81">
        <f t="shared" si="6"/>
        <v>8.0159999999999982</v>
      </c>
      <c r="O59" s="78">
        <f t="shared" si="7"/>
        <v>-5.4407239819004518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5.4407239819004518</v>
      </c>
      <c r="T59">
        <v>58</v>
      </c>
      <c r="U59" s="87">
        <f>IFERROR(-HLOOKUP($U$1,IEX!$W$2:$BH$98,T59,FALSE),0)</f>
        <v>0</v>
      </c>
      <c r="V59" s="88">
        <f t="shared" si="8"/>
        <v>2.5752760180995473</v>
      </c>
      <c r="W59" s="94"/>
      <c r="X59" s="88">
        <v>0</v>
      </c>
      <c r="Y59" s="88">
        <v>0.22669683257918549</v>
      </c>
      <c r="Z59" s="88">
        <v>0.27203619909502258</v>
      </c>
      <c r="AA59" s="88">
        <v>0.4080542986425339</v>
      </c>
      <c r="AB59" s="88">
        <v>0.90678733031674197</v>
      </c>
      <c r="AC59" s="88">
        <v>0.38991855203619902</v>
      </c>
      <c r="AD59" s="88">
        <v>0.37178280542986419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17.204000000000001</v>
      </c>
      <c r="C60" s="23"/>
      <c r="D60" s="23"/>
      <c r="E60" s="23"/>
      <c r="F60" s="23"/>
      <c r="G60" s="23"/>
      <c r="H60" s="23"/>
      <c r="I60" s="23"/>
      <c r="J60" s="23">
        <v>5.8384615384615381</v>
      </c>
      <c r="K60" s="25">
        <f t="shared" si="4"/>
        <v>5.8384615384615381</v>
      </c>
      <c r="L60" s="24">
        <f t="shared" si="5"/>
        <v>2.7635384615384613</v>
      </c>
      <c r="M60" s="81">
        <f t="shared" si="6"/>
        <v>8.6020000000000003</v>
      </c>
      <c r="O60" s="78">
        <f t="shared" si="7"/>
        <v>-5.8384615384615381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5.8384615384615381</v>
      </c>
      <c r="T60">
        <v>59</v>
      </c>
      <c r="U60" s="87">
        <f>IFERROR(-HLOOKUP($U$1,IEX!$W$2:$BH$98,T60,FALSE),0)</f>
        <v>0</v>
      </c>
      <c r="V60" s="88">
        <f t="shared" si="8"/>
        <v>2.7635384615384613</v>
      </c>
      <c r="W60" s="94"/>
      <c r="X60" s="88">
        <v>0</v>
      </c>
      <c r="Y60" s="88">
        <v>0.24326923076923077</v>
      </c>
      <c r="Z60" s="88">
        <v>0.2919230769230769</v>
      </c>
      <c r="AA60" s="88">
        <v>0.43788461538461532</v>
      </c>
      <c r="AB60" s="88">
        <v>0.97307692307692306</v>
      </c>
      <c r="AC60" s="88">
        <v>0.41842307692307684</v>
      </c>
      <c r="AD60" s="88">
        <v>0.39896153846153842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15.628</v>
      </c>
      <c r="C61" s="23"/>
      <c r="D61" s="23"/>
      <c r="E61" s="23"/>
      <c r="F61" s="23"/>
      <c r="G61" s="23"/>
      <c r="H61" s="23"/>
      <c r="I61" s="23"/>
      <c r="J61" s="23">
        <v>5.3036199095022614</v>
      </c>
      <c r="K61" s="25">
        <f t="shared" si="4"/>
        <v>5.3036199095022614</v>
      </c>
      <c r="L61" s="24">
        <f t="shared" si="5"/>
        <v>2.5103800904977374</v>
      </c>
      <c r="M61" s="81">
        <f t="shared" si="6"/>
        <v>7.8139999999999983</v>
      </c>
      <c r="O61" s="78">
        <f t="shared" si="7"/>
        <v>-5.3036199095022614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5.3036199095022614</v>
      </c>
      <c r="T61">
        <v>60</v>
      </c>
      <c r="U61" s="87">
        <f>IFERROR(-HLOOKUP($U$1,IEX!$W$2:$BH$98,T61,FALSE),0)</f>
        <v>0</v>
      </c>
      <c r="V61" s="88">
        <f t="shared" si="8"/>
        <v>2.5103800904977374</v>
      </c>
      <c r="W61" s="94"/>
      <c r="X61" s="88">
        <v>0</v>
      </c>
      <c r="Y61" s="88">
        <v>0.22098416289592759</v>
      </c>
      <c r="Z61" s="88">
        <v>0.26518099547511309</v>
      </c>
      <c r="AA61" s="88">
        <v>0.39777149321266964</v>
      </c>
      <c r="AB61" s="88">
        <v>0.88393665158371038</v>
      </c>
      <c r="AC61" s="88">
        <v>0.38009276018099541</v>
      </c>
      <c r="AD61" s="88">
        <v>0.36241402714932125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15.86</v>
      </c>
      <c r="C62" s="23"/>
      <c r="D62" s="23"/>
      <c r="E62" s="23"/>
      <c r="F62" s="23"/>
      <c r="G62" s="23"/>
      <c r="H62" s="23"/>
      <c r="I62" s="23"/>
      <c r="J62" s="23">
        <v>5.3823529411764701</v>
      </c>
      <c r="K62" s="25">
        <f t="shared" si="4"/>
        <v>5.3823529411764701</v>
      </c>
      <c r="L62" s="24">
        <f t="shared" si="5"/>
        <v>2.5476470588235292</v>
      </c>
      <c r="M62" s="81">
        <f t="shared" si="6"/>
        <v>7.93</v>
      </c>
      <c r="O62" s="78">
        <f t="shared" si="7"/>
        <v>-5.3823529411764701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5.3823529411764701</v>
      </c>
      <c r="T62">
        <v>61</v>
      </c>
      <c r="U62" s="87">
        <f>IFERROR(-HLOOKUP($U$1,IEX!$W$2:$BH$98,T62,FALSE),0)</f>
        <v>0</v>
      </c>
      <c r="V62" s="88">
        <f t="shared" si="8"/>
        <v>2.5476470588235292</v>
      </c>
      <c r="W62" s="94"/>
      <c r="X62" s="88">
        <v>0</v>
      </c>
      <c r="Y62" s="88">
        <v>0.22426470588235289</v>
      </c>
      <c r="Z62" s="88">
        <v>0.26911764705882346</v>
      </c>
      <c r="AA62" s="88">
        <v>0.40367647058823525</v>
      </c>
      <c r="AB62" s="88">
        <v>0.89705882352941158</v>
      </c>
      <c r="AC62" s="88">
        <v>0.38573529411764695</v>
      </c>
      <c r="AD62" s="88">
        <v>0.36779411764705877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15.724</v>
      </c>
      <c r="C63" s="23"/>
      <c r="D63" s="23"/>
      <c r="E63" s="23"/>
      <c r="F63" s="23"/>
      <c r="G63" s="23"/>
      <c r="H63" s="23"/>
      <c r="I63" s="23"/>
      <c r="J63" s="23">
        <v>5.3361990950226241</v>
      </c>
      <c r="K63" s="25">
        <f t="shared" si="4"/>
        <v>5.3361990950226241</v>
      </c>
      <c r="L63" s="24">
        <f t="shared" si="5"/>
        <v>2.5258009049773751</v>
      </c>
      <c r="M63" s="81">
        <f t="shared" si="6"/>
        <v>7.8619999999999992</v>
      </c>
      <c r="O63" s="78">
        <f t="shared" si="7"/>
        <v>-5.3361990950226241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5.3361990950226241</v>
      </c>
      <c r="T63">
        <v>62</v>
      </c>
      <c r="U63" s="87">
        <f>IFERROR(-HLOOKUP($U$1,IEX!$W$2:$BH$98,T63,FALSE),0)</f>
        <v>0</v>
      </c>
      <c r="V63" s="88">
        <f t="shared" si="8"/>
        <v>2.5258009049773751</v>
      </c>
      <c r="W63" s="94"/>
      <c r="X63" s="88">
        <v>0</v>
      </c>
      <c r="Y63" s="88">
        <v>0.22234162895927601</v>
      </c>
      <c r="Z63" s="88">
        <v>0.26680995475113117</v>
      </c>
      <c r="AA63" s="88">
        <v>0.40021493212669679</v>
      </c>
      <c r="AB63" s="88">
        <v>0.88936651583710402</v>
      </c>
      <c r="AC63" s="88">
        <v>0.38242760180995466</v>
      </c>
      <c r="AD63" s="88">
        <v>0.36464027149321265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17.260000000000002</v>
      </c>
      <c r="C64" s="23"/>
      <c r="D64" s="23"/>
      <c r="E64" s="23"/>
      <c r="F64" s="23"/>
      <c r="G64" s="23"/>
      <c r="H64" s="23"/>
      <c r="I64" s="23"/>
      <c r="J64" s="23">
        <v>5.8574660633484159</v>
      </c>
      <c r="K64" s="25">
        <f t="shared" si="4"/>
        <v>5.8574660633484159</v>
      </c>
      <c r="L64" s="24">
        <f t="shared" si="5"/>
        <v>2.772533936651584</v>
      </c>
      <c r="M64" s="81">
        <f t="shared" si="6"/>
        <v>8.629999999999999</v>
      </c>
      <c r="O64" s="78">
        <f t="shared" si="7"/>
        <v>-5.8574660633484159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5.8574660633484159</v>
      </c>
      <c r="T64">
        <v>63</v>
      </c>
      <c r="U64" s="87">
        <f>IFERROR(-HLOOKUP($U$1,IEX!$W$2:$BH$98,T64,FALSE),0)</f>
        <v>0</v>
      </c>
      <c r="V64" s="88">
        <f t="shared" si="8"/>
        <v>2.772533936651584</v>
      </c>
      <c r="W64" s="94"/>
      <c r="X64" s="88">
        <v>0</v>
      </c>
      <c r="Y64" s="88">
        <v>0.2440610859728507</v>
      </c>
      <c r="Z64" s="88">
        <v>0.29287330316742077</v>
      </c>
      <c r="AA64" s="88">
        <v>0.43930995475113122</v>
      </c>
      <c r="AB64" s="88">
        <v>0.9762443438914028</v>
      </c>
      <c r="AC64" s="88">
        <v>0.41978506787330316</v>
      </c>
      <c r="AD64" s="88">
        <v>0.40026018099547511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18.295999999999999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19.295999999999999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18.931999999999999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19.064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19.007999999999999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18.22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18.739999999999998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19.18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18.143999999999998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18.603999999999999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17.815999999999999</v>
      </c>
      <c r="C75" s="23"/>
      <c r="D75" s="23"/>
      <c r="E75" s="23"/>
      <c r="F75" s="23"/>
      <c r="G75" s="23"/>
      <c r="H75" s="23"/>
      <c r="I75" s="23"/>
      <c r="J75" s="23">
        <v>6.0461538461538451</v>
      </c>
      <c r="K75" s="25">
        <f t="shared" si="17"/>
        <v>6.0461538461538451</v>
      </c>
      <c r="L75" s="24">
        <f t="shared" si="18"/>
        <v>2.8618461538461535</v>
      </c>
      <c r="M75" s="81">
        <f t="shared" si="19"/>
        <v>8.9079999999999977</v>
      </c>
      <c r="O75" s="78">
        <f t="shared" si="20"/>
        <v>-6.0461538461538451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6.0461538461538451</v>
      </c>
      <c r="T75">
        <v>74</v>
      </c>
      <c r="U75" s="87">
        <f>IFERROR(-HLOOKUP($U$1,IEX!$W$2:$BH$98,T75,FALSE),0)</f>
        <v>0</v>
      </c>
      <c r="V75" s="88">
        <f t="shared" si="21"/>
        <v>2.8618461538461535</v>
      </c>
      <c r="W75" s="94"/>
      <c r="X75" s="88">
        <v>0</v>
      </c>
      <c r="Y75" s="88">
        <v>0.25192307692307692</v>
      </c>
      <c r="Z75" s="88">
        <v>0.30230769230769222</v>
      </c>
      <c r="AA75" s="88">
        <v>0.45346153846153842</v>
      </c>
      <c r="AB75" s="88">
        <v>1.0076923076923077</v>
      </c>
      <c r="AC75" s="88">
        <v>0.43330769230769217</v>
      </c>
      <c r="AD75" s="88">
        <v>0.41315384615384609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19.064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16.952000000000002</v>
      </c>
      <c r="C77" s="23"/>
      <c r="D77" s="23"/>
      <c r="E77" s="23"/>
      <c r="F77" s="23"/>
      <c r="G77" s="23"/>
      <c r="H77" s="23"/>
      <c r="I77" s="23"/>
      <c r="J77" s="23">
        <v>5.7529411764705882</v>
      </c>
      <c r="K77" s="25">
        <f t="shared" si="17"/>
        <v>5.7529411764705882</v>
      </c>
      <c r="L77" s="24">
        <f t="shared" si="18"/>
        <v>2.7230588235294118</v>
      </c>
      <c r="M77" s="81">
        <f t="shared" si="19"/>
        <v>8.4759999999999991</v>
      </c>
      <c r="O77" s="78">
        <f t="shared" si="20"/>
        <v>-5.7529411764705882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5.7529411764705882</v>
      </c>
      <c r="T77">
        <v>76</v>
      </c>
      <c r="U77" s="87">
        <f>IFERROR(-HLOOKUP($U$1,IEX!$W$2:$BH$98,T77,FALSE),0)</f>
        <v>0</v>
      </c>
      <c r="V77" s="88">
        <f t="shared" si="21"/>
        <v>2.7230588235294118</v>
      </c>
      <c r="W77" s="94"/>
      <c r="X77" s="88">
        <v>0</v>
      </c>
      <c r="Y77" s="88">
        <v>0.23970588235294119</v>
      </c>
      <c r="Z77" s="88">
        <v>0.28764705882352937</v>
      </c>
      <c r="AA77" s="88">
        <v>0.43147058823529411</v>
      </c>
      <c r="AB77" s="88">
        <v>0.95882352941176474</v>
      </c>
      <c r="AC77" s="88">
        <v>0.41229411764705881</v>
      </c>
      <c r="AD77" s="88">
        <v>0.39311764705882352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18.027999999999999</v>
      </c>
      <c r="C78" s="23"/>
      <c r="D78" s="23"/>
      <c r="E78" s="23"/>
      <c r="F78" s="23"/>
      <c r="G78" s="23"/>
      <c r="H78" s="23"/>
      <c r="I78" s="23"/>
      <c r="J78" s="23">
        <v>6.1180995475113118</v>
      </c>
      <c r="K78" s="25">
        <f t="shared" si="17"/>
        <v>6.1180995475113118</v>
      </c>
      <c r="L78" s="24">
        <f t="shared" si="18"/>
        <v>2.8959004524886875</v>
      </c>
      <c r="M78" s="81">
        <f t="shared" si="19"/>
        <v>9.0139999999999993</v>
      </c>
      <c r="O78" s="78">
        <f t="shared" si="20"/>
        <v>-6.1180995475113118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6.1180995475113118</v>
      </c>
      <c r="T78">
        <v>77</v>
      </c>
      <c r="U78" s="87">
        <f>IFERROR(-HLOOKUP($U$1,IEX!$W$2:$BH$98,T78,FALSE),0)</f>
        <v>0</v>
      </c>
      <c r="V78" s="88">
        <f t="shared" si="21"/>
        <v>2.8959004524886875</v>
      </c>
      <c r="W78" s="94"/>
      <c r="X78" s="88">
        <v>0</v>
      </c>
      <c r="Y78" s="88">
        <v>0.25492081447963799</v>
      </c>
      <c r="Z78" s="88">
        <v>0.30590497737556555</v>
      </c>
      <c r="AA78" s="88">
        <v>0.45885746606334832</v>
      </c>
      <c r="AB78" s="88">
        <v>1.019683257918552</v>
      </c>
      <c r="AC78" s="88">
        <v>0.43846380090497727</v>
      </c>
      <c r="AD78" s="88">
        <v>0.41807013574660623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16.32</v>
      </c>
      <c r="C79" s="23"/>
      <c r="D79" s="23"/>
      <c r="E79" s="23"/>
      <c r="F79" s="23"/>
      <c r="G79" s="23"/>
      <c r="H79" s="23"/>
      <c r="I79" s="23"/>
      <c r="J79" s="23">
        <v>5.5384615384615374</v>
      </c>
      <c r="K79" s="25">
        <f t="shared" si="17"/>
        <v>5.5384615384615374</v>
      </c>
      <c r="L79" s="24">
        <f t="shared" si="18"/>
        <v>2.6215384615384609</v>
      </c>
      <c r="M79" s="81">
        <f t="shared" si="19"/>
        <v>8.1599999999999984</v>
      </c>
      <c r="O79" s="78">
        <f t="shared" si="20"/>
        <v>-5.5384615384615374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5.5384615384615374</v>
      </c>
      <c r="T79">
        <v>78</v>
      </c>
      <c r="U79" s="87">
        <f>IFERROR(-HLOOKUP($U$1,IEX!$W$2:$BH$98,T79,FALSE),0)</f>
        <v>0</v>
      </c>
      <c r="V79" s="88">
        <f t="shared" si="21"/>
        <v>2.6215384615384609</v>
      </c>
      <c r="W79" s="94"/>
      <c r="X79" s="88">
        <v>0</v>
      </c>
      <c r="Y79" s="88">
        <v>0.23076923076923075</v>
      </c>
      <c r="Z79" s="88">
        <v>0.27692307692307688</v>
      </c>
      <c r="AA79" s="88">
        <v>0.41538461538461535</v>
      </c>
      <c r="AB79" s="88">
        <v>0.92307692307692302</v>
      </c>
      <c r="AC79" s="88">
        <v>0.39692307692307688</v>
      </c>
      <c r="AD79" s="88">
        <v>0.3784615384615384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18.507999999999999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18.315999999999999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18.295999999999999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17.972000000000001</v>
      </c>
      <c r="C83" s="23"/>
      <c r="D83" s="23"/>
      <c r="E83" s="23"/>
      <c r="F83" s="23"/>
      <c r="G83" s="23"/>
      <c r="H83" s="23"/>
      <c r="I83" s="23"/>
      <c r="J83" s="23">
        <v>6.099095022624434</v>
      </c>
      <c r="K83" s="25">
        <f t="shared" si="17"/>
        <v>6.099095022624434</v>
      </c>
      <c r="L83" s="24">
        <f t="shared" si="18"/>
        <v>2.8869049773755653</v>
      </c>
      <c r="M83" s="81">
        <f t="shared" si="19"/>
        <v>8.9859999999999989</v>
      </c>
      <c r="O83" s="78">
        <f t="shared" si="20"/>
        <v>-6.099095022624434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6.099095022624434</v>
      </c>
      <c r="T83">
        <v>82</v>
      </c>
      <c r="U83" s="87">
        <f>IFERROR(-HLOOKUP($U$1,IEX!$W$2:$BH$98,T83,FALSE),0)</f>
        <v>0</v>
      </c>
      <c r="V83" s="88">
        <f t="shared" si="21"/>
        <v>2.8869049773755653</v>
      </c>
      <c r="W83" s="94"/>
      <c r="X83" s="88">
        <v>0</v>
      </c>
      <c r="Y83" s="88">
        <v>0.25412895927601808</v>
      </c>
      <c r="Z83" s="88">
        <v>0.30495475113122167</v>
      </c>
      <c r="AA83" s="88">
        <v>0.45743212669683259</v>
      </c>
      <c r="AB83" s="88">
        <v>1.0165158371040723</v>
      </c>
      <c r="AC83" s="88">
        <v>0.43710180995475106</v>
      </c>
      <c r="AD83" s="88">
        <v>0.41677149321266965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18.027999999999999</v>
      </c>
      <c r="C84" s="23"/>
      <c r="D84" s="23"/>
      <c r="E84" s="23"/>
      <c r="F84" s="23"/>
      <c r="G84" s="23"/>
      <c r="H84" s="23"/>
      <c r="I84" s="23"/>
      <c r="J84" s="23">
        <v>6.1180995475113118</v>
      </c>
      <c r="K84" s="25">
        <f t="shared" si="17"/>
        <v>6.1180995475113118</v>
      </c>
      <c r="L84" s="24">
        <f t="shared" si="18"/>
        <v>2.8959004524886875</v>
      </c>
      <c r="M84" s="81">
        <f t="shared" si="19"/>
        <v>9.0139999999999993</v>
      </c>
      <c r="O84" s="78">
        <f t="shared" si="20"/>
        <v>-6.1180995475113118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6.1180995475113118</v>
      </c>
      <c r="T84">
        <v>83</v>
      </c>
      <c r="U84" s="87">
        <f>IFERROR(-HLOOKUP($U$1,IEX!$W$2:$BH$98,T84,FALSE),0)</f>
        <v>0</v>
      </c>
      <c r="V84" s="88">
        <f t="shared" si="21"/>
        <v>2.8959004524886875</v>
      </c>
      <c r="W84" s="94"/>
      <c r="X84" s="88">
        <v>0</v>
      </c>
      <c r="Y84" s="88">
        <v>0.25492081447963799</v>
      </c>
      <c r="Z84" s="88">
        <v>0.30590497737556555</v>
      </c>
      <c r="AA84" s="88">
        <v>0.45885746606334832</v>
      </c>
      <c r="AB84" s="88">
        <v>1.019683257918552</v>
      </c>
      <c r="AC84" s="88">
        <v>0.43846380090497727</v>
      </c>
      <c r="AD84" s="88">
        <v>0.41807013574660623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16.396000000000001</v>
      </c>
      <c r="C85" s="23"/>
      <c r="D85" s="23"/>
      <c r="E85" s="23"/>
      <c r="F85" s="23"/>
      <c r="G85" s="23"/>
      <c r="H85" s="23"/>
      <c r="I85" s="23"/>
      <c r="J85" s="23">
        <v>5.5642533936651581</v>
      </c>
      <c r="K85" s="25">
        <f t="shared" si="17"/>
        <v>5.5642533936651581</v>
      </c>
      <c r="L85" s="24">
        <f t="shared" si="18"/>
        <v>2.6337466063348418</v>
      </c>
      <c r="M85" s="81">
        <f t="shared" si="19"/>
        <v>8.1980000000000004</v>
      </c>
      <c r="O85" s="78">
        <f t="shared" si="20"/>
        <v>-5.5642533936651581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5.5642533936651581</v>
      </c>
      <c r="T85">
        <v>84</v>
      </c>
      <c r="U85" s="87">
        <f>IFERROR(-HLOOKUP($U$1,IEX!$W$2:$BH$98,T85,FALSE),0)</f>
        <v>0</v>
      </c>
      <c r="V85" s="88">
        <f t="shared" si="21"/>
        <v>2.6337466063348418</v>
      </c>
      <c r="W85" s="94"/>
      <c r="X85" s="88">
        <v>0</v>
      </c>
      <c r="Y85" s="88">
        <v>0.23184389140271494</v>
      </c>
      <c r="Z85" s="88">
        <v>0.27821266968325786</v>
      </c>
      <c r="AA85" s="88">
        <v>0.41731900452488685</v>
      </c>
      <c r="AB85" s="88">
        <v>0.92737556561085976</v>
      </c>
      <c r="AC85" s="88">
        <v>0.39877149321266964</v>
      </c>
      <c r="AD85" s="88">
        <v>0.38022398190045242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16.396000000000001</v>
      </c>
      <c r="C86" s="23"/>
      <c r="D86" s="23"/>
      <c r="E86" s="23"/>
      <c r="F86" s="23"/>
      <c r="G86" s="23"/>
      <c r="H86" s="23"/>
      <c r="I86" s="23"/>
      <c r="J86" s="23">
        <v>5.5642533936651581</v>
      </c>
      <c r="K86" s="25">
        <f t="shared" si="17"/>
        <v>5.5642533936651581</v>
      </c>
      <c r="L86" s="24">
        <f t="shared" si="18"/>
        <v>2.6337466063348418</v>
      </c>
      <c r="M86" s="81">
        <f t="shared" si="19"/>
        <v>8.1980000000000004</v>
      </c>
      <c r="O86" s="78">
        <f t="shared" si="20"/>
        <v>-5.5642533936651581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5.5642533936651581</v>
      </c>
      <c r="T86">
        <v>85</v>
      </c>
      <c r="U86" s="87">
        <f>IFERROR(-HLOOKUP($U$1,IEX!$W$2:$BH$98,T86,FALSE),0)</f>
        <v>0</v>
      </c>
      <c r="V86" s="88">
        <f t="shared" si="21"/>
        <v>2.6337466063348418</v>
      </c>
      <c r="W86" s="94"/>
      <c r="X86" s="88">
        <v>0</v>
      </c>
      <c r="Y86" s="88">
        <v>0.23184389140271494</v>
      </c>
      <c r="Z86" s="88">
        <v>0.27821266968325786</v>
      </c>
      <c r="AA86" s="88">
        <v>0.41731900452488685</v>
      </c>
      <c r="AB86" s="88">
        <v>0.92737556561085976</v>
      </c>
      <c r="AC86" s="88">
        <v>0.39877149321266964</v>
      </c>
      <c r="AD86" s="88">
        <v>0.38022398190045242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16.396000000000001</v>
      </c>
      <c r="C87" s="23"/>
      <c r="D87" s="23"/>
      <c r="E87" s="23"/>
      <c r="F87" s="23"/>
      <c r="G87" s="23"/>
      <c r="H87" s="23"/>
      <c r="I87" s="23"/>
      <c r="J87" s="23">
        <v>5.5642533936651581</v>
      </c>
      <c r="K87" s="25">
        <f t="shared" si="17"/>
        <v>5.5642533936651581</v>
      </c>
      <c r="L87" s="24">
        <f t="shared" si="18"/>
        <v>2.6337466063348418</v>
      </c>
      <c r="M87" s="81">
        <f t="shared" si="19"/>
        <v>8.1980000000000004</v>
      </c>
      <c r="O87" s="78">
        <f t="shared" si="20"/>
        <v>-5.5642533936651581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5.5642533936651581</v>
      </c>
      <c r="T87">
        <v>86</v>
      </c>
      <c r="U87" s="87">
        <f>IFERROR(-HLOOKUP($U$1,IEX!$W$2:$BH$98,T87,FALSE),0)</f>
        <v>0</v>
      </c>
      <c r="V87" s="88">
        <f t="shared" si="21"/>
        <v>2.6337466063348418</v>
      </c>
      <c r="W87" s="94"/>
      <c r="X87" s="88">
        <v>0</v>
      </c>
      <c r="Y87" s="88">
        <v>0.23184389140271494</v>
      </c>
      <c r="Z87" s="88">
        <v>0.27821266968325786</v>
      </c>
      <c r="AA87" s="88">
        <v>0.41731900452488685</v>
      </c>
      <c r="AB87" s="88">
        <v>0.92737556561085976</v>
      </c>
      <c r="AC87" s="88">
        <v>0.39877149321266964</v>
      </c>
      <c r="AD87" s="88">
        <v>0.38022398190045242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15.744</v>
      </c>
      <c r="C88" s="23"/>
      <c r="D88" s="23"/>
      <c r="E88" s="23"/>
      <c r="F88" s="23"/>
      <c r="G88" s="23"/>
      <c r="H88" s="23"/>
      <c r="I88" s="23"/>
      <c r="J88" s="23">
        <v>5.3429864253393653</v>
      </c>
      <c r="K88" s="25">
        <f t="shared" si="17"/>
        <v>5.3429864253393653</v>
      </c>
      <c r="L88" s="24">
        <f t="shared" si="18"/>
        <v>2.5290135746606337</v>
      </c>
      <c r="M88" s="81">
        <f t="shared" si="19"/>
        <v>7.871999999999999</v>
      </c>
      <c r="O88" s="78">
        <f t="shared" si="20"/>
        <v>-5.3429864253393653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5.3429864253393653</v>
      </c>
      <c r="T88">
        <v>87</v>
      </c>
      <c r="U88" s="87">
        <f>IFERROR(-HLOOKUP($U$1,IEX!$W$2:$BH$98,T88,FALSE),0)</f>
        <v>0</v>
      </c>
      <c r="V88" s="88">
        <f t="shared" si="21"/>
        <v>2.5290135746606337</v>
      </c>
      <c r="W88" s="94"/>
      <c r="X88" s="88">
        <v>0</v>
      </c>
      <c r="Y88" s="88">
        <v>0.22262443438914026</v>
      </c>
      <c r="Z88" s="88">
        <v>0.26714932126696828</v>
      </c>
      <c r="AA88" s="88">
        <v>0.40072398190045239</v>
      </c>
      <c r="AB88" s="88">
        <v>0.89049773755656103</v>
      </c>
      <c r="AC88" s="88">
        <v>0.38291402714932121</v>
      </c>
      <c r="AD88" s="88">
        <v>0.36510407239818998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17.856000000000002</v>
      </c>
      <c r="C89" s="23"/>
      <c r="D89" s="23"/>
      <c r="E89" s="23"/>
      <c r="F89" s="23"/>
      <c r="G89" s="23"/>
      <c r="H89" s="23"/>
      <c r="I89" s="23"/>
      <c r="J89" s="23">
        <v>6.0597285067873301</v>
      </c>
      <c r="K89" s="25">
        <f t="shared" si="17"/>
        <v>6.0597285067873301</v>
      </c>
      <c r="L89" s="24">
        <f t="shared" si="18"/>
        <v>2.8682714932126698</v>
      </c>
      <c r="M89" s="81">
        <f t="shared" si="19"/>
        <v>8.9280000000000008</v>
      </c>
      <c r="O89" s="78">
        <f t="shared" si="20"/>
        <v>-6.0597285067873301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6.0597285067873301</v>
      </c>
      <c r="T89">
        <v>88</v>
      </c>
      <c r="U89" s="87">
        <f>IFERROR(-HLOOKUP($U$1,IEX!$W$2:$BH$98,T89,FALSE),0)</f>
        <v>0</v>
      </c>
      <c r="V89" s="88">
        <f t="shared" si="21"/>
        <v>2.8682714932126698</v>
      </c>
      <c r="W89" s="94"/>
      <c r="X89" s="88">
        <v>0</v>
      </c>
      <c r="Y89" s="88">
        <v>0.25248868778280542</v>
      </c>
      <c r="Z89" s="88">
        <v>0.30298642533936648</v>
      </c>
      <c r="AA89" s="88">
        <v>0.45447963800904972</v>
      </c>
      <c r="AB89" s="88">
        <v>1.0099547511312217</v>
      </c>
      <c r="AC89" s="88">
        <v>0.43428054298642532</v>
      </c>
      <c r="AD89" s="88">
        <v>0.41408144796380092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17.431999999999999</v>
      </c>
      <c r="C90" s="23"/>
      <c r="D90" s="23"/>
      <c r="E90" s="23"/>
      <c r="F90" s="23"/>
      <c r="G90" s="23"/>
      <c r="H90" s="23"/>
      <c r="I90" s="23"/>
      <c r="J90" s="23">
        <v>5.9158371040723967</v>
      </c>
      <c r="K90" s="25">
        <f t="shared" si="17"/>
        <v>5.9158371040723967</v>
      </c>
      <c r="L90" s="24">
        <f t="shared" si="18"/>
        <v>2.8001628959276013</v>
      </c>
      <c r="M90" s="81">
        <f t="shared" si="19"/>
        <v>8.7159999999999975</v>
      </c>
      <c r="O90" s="78">
        <f t="shared" si="20"/>
        <v>-5.9158371040723967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5.9158371040723967</v>
      </c>
      <c r="T90">
        <v>89</v>
      </c>
      <c r="U90" s="87">
        <f>IFERROR(-HLOOKUP($U$1,IEX!$W$2:$BH$98,T90,FALSE),0)</f>
        <v>0</v>
      </c>
      <c r="V90" s="88">
        <f t="shared" si="21"/>
        <v>2.8001628959276013</v>
      </c>
      <c r="W90" s="94"/>
      <c r="X90" s="88">
        <v>0</v>
      </c>
      <c r="Y90" s="88">
        <v>0.24649321266968321</v>
      </c>
      <c r="Z90" s="88">
        <v>0.29579185520361984</v>
      </c>
      <c r="AA90" s="88">
        <v>0.44368778280542975</v>
      </c>
      <c r="AB90" s="88">
        <v>0.98597285067873286</v>
      </c>
      <c r="AC90" s="88">
        <v>0.42396832579185512</v>
      </c>
      <c r="AD90" s="88">
        <v>0.40424886877828042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16.492000000000001</v>
      </c>
      <c r="C91" s="23"/>
      <c r="D91" s="23"/>
      <c r="E91" s="23"/>
      <c r="F91" s="23"/>
      <c r="G91" s="23"/>
      <c r="H91" s="23"/>
      <c r="I91" s="23"/>
      <c r="J91" s="23">
        <v>5.5968325791855209</v>
      </c>
      <c r="K91" s="25">
        <f t="shared" si="17"/>
        <v>5.5968325791855209</v>
      </c>
      <c r="L91" s="24">
        <f t="shared" si="18"/>
        <v>2.6491674208144791</v>
      </c>
      <c r="M91" s="81">
        <f t="shared" si="19"/>
        <v>8.2460000000000004</v>
      </c>
      <c r="O91" s="78">
        <f t="shared" si="20"/>
        <v>-5.5968325791855209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5.5968325791855209</v>
      </c>
      <c r="T91">
        <v>90</v>
      </c>
      <c r="U91" s="87">
        <f>IFERROR(-HLOOKUP($U$1,IEX!$W$2:$BH$98,T91,FALSE),0)</f>
        <v>0</v>
      </c>
      <c r="V91" s="88">
        <f t="shared" si="21"/>
        <v>2.6491674208144791</v>
      </c>
      <c r="W91" s="94"/>
      <c r="X91" s="88">
        <v>0</v>
      </c>
      <c r="Y91" s="88">
        <v>0.23320135746606332</v>
      </c>
      <c r="Z91" s="88">
        <v>0.27984162895927595</v>
      </c>
      <c r="AA91" s="88">
        <v>0.419762443438914</v>
      </c>
      <c r="AB91" s="88">
        <v>0.9328054298642533</v>
      </c>
      <c r="AC91" s="88">
        <v>0.40110633484162894</v>
      </c>
      <c r="AD91" s="88">
        <v>0.38245022624434383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16.108000000000001</v>
      </c>
      <c r="C92" s="23"/>
      <c r="D92" s="23"/>
      <c r="E92" s="23"/>
      <c r="F92" s="23"/>
      <c r="G92" s="23"/>
      <c r="H92" s="23"/>
      <c r="I92" s="23"/>
      <c r="J92" s="23">
        <v>5.4665158371040725</v>
      </c>
      <c r="K92" s="25">
        <f t="shared" si="17"/>
        <v>5.4665158371040725</v>
      </c>
      <c r="L92" s="24">
        <f t="shared" si="18"/>
        <v>2.5874841628959269</v>
      </c>
      <c r="M92" s="81">
        <f t="shared" si="19"/>
        <v>8.0539999999999985</v>
      </c>
      <c r="O92" s="78">
        <f t="shared" si="20"/>
        <v>-5.4665158371040725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5.4665158371040725</v>
      </c>
      <c r="T92">
        <v>91</v>
      </c>
      <c r="U92" s="87">
        <f>IFERROR(-HLOOKUP($U$1,IEX!$W$2:$BH$98,T92,FALSE),0)</f>
        <v>0</v>
      </c>
      <c r="V92" s="88">
        <f t="shared" si="21"/>
        <v>2.5874841628959269</v>
      </c>
      <c r="W92" s="94"/>
      <c r="X92" s="88">
        <v>0</v>
      </c>
      <c r="Y92" s="88">
        <v>0.22777149321266968</v>
      </c>
      <c r="Z92" s="88">
        <v>0.27332579185520356</v>
      </c>
      <c r="AA92" s="88">
        <v>0.40998868778280539</v>
      </c>
      <c r="AB92" s="88">
        <v>0.91108597285067872</v>
      </c>
      <c r="AC92" s="88">
        <v>0.39176696832579183</v>
      </c>
      <c r="AD92" s="88">
        <v>0.37354524886877827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18.103999999999999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17.068000000000001</v>
      </c>
      <c r="C94" s="23"/>
      <c r="D94" s="23"/>
      <c r="E94" s="23"/>
      <c r="F94" s="23"/>
      <c r="G94" s="23"/>
      <c r="H94" s="23"/>
      <c r="I94" s="23"/>
      <c r="J94" s="23">
        <v>5.7923076923076922</v>
      </c>
      <c r="K94" s="25">
        <f t="shared" si="17"/>
        <v>5.7923076923076922</v>
      </c>
      <c r="L94" s="24">
        <f t="shared" si="18"/>
        <v>2.7416923076923077</v>
      </c>
      <c r="M94" s="81">
        <f t="shared" si="19"/>
        <v>8.5339999999999989</v>
      </c>
      <c r="O94" s="78">
        <f t="shared" si="20"/>
        <v>-5.7923076923076922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5.7923076923076922</v>
      </c>
      <c r="T94">
        <v>93</v>
      </c>
      <c r="U94" s="87">
        <f>IFERROR(-HLOOKUP($U$1,IEX!$W$2:$BH$98,T94,FALSE),0)</f>
        <v>0</v>
      </c>
      <c r="V94" s="88">
        <f t="shared" si="21"/>
        <v>2.7416923076923077</v>
      </c>
      <c r="W94" s="94"/>
      <c r="X94" s="88">
        <v>0</v>
      </c>
      <c r="Y94" s="88">
        <v>0.24134615384615382</v>
      </c>
      <c r="Z94" s="88">
        <v>0.28961538461538455</v>
      </c>
      <c r="AA94" s="88">
        <v>0.43442307692307686</v>
      </c>
      <c r="AB94" s="88">
        <v>0.96538461538461529</v>
      </c>
      <c r="AC94" s="88">
        <v>0.41511538461538455</v>
      </c>
      <c r="AD94" s="88">
        <v>0.3958076923076923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16.167999999999999</v>
      </c>
      <c r="C95" s="23"/>
      <c r="D95" s="23"/>
      <c r="E95" s="23"/>
      <c r="F95" s="23"/>
      <c r="G95" s="23"/>
      <c r="H95" s="23"/>
      <c r="I95" s="23"/>
      <c r="J95" s="23">
        <v>5.4868778280542978</v>
      </c>
      <c r="K95" s="25">
        <f t="shared" si="17"/>
        <v>5.4868778280542978</v>
      </c>
      <c r="L95" s="24">
        <f t="shared" si="18"/>
        <v>2.5971221719457009</v>
      </c>
      <c r="M95" s="81">
        <f t="shared" si="19"/>
        <v>8.0839999999999996</v>
      </c>
      <c r="O95" s="78">
        <f t="shared" si="20"/>
        <v>-5.4868778280542978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5.4868778280542978</v>
      </c>
      <c r="T95">
        <v>94</v>
      </c>
      <c r="U95" s="87">
        <f>IFERROR(-HLOOKUP($U$1,IEX!$W$2:$BH$98,T95,FALSE),0)</f>
        <v>0</v>
      </c>
      <c r="V95" s="88">
        <f t="shared" si="21"/>
        <v>2.5971221719457009</v>
      </c>
      <c r="W95" s="94"/>
      <c r="X95" s="88">
        <v>0</v>
      </c>
      <c r="Y95" s="88">
        <v>0.22861990950226241</v>
      </c>
      <c r="Z95" s="88">
        <v>0.27434389140271487</v>
      </c>
      <c r="AA95" s="88">
        <v>0.41151583710407236</v>
      </c>
      <c r="AB95" s="88">
        <v>0.91447963800904963</v>
      </c>
      <c r="AC95" s="88">
        <v>0.39322624434389131</v>
      </c>
      <c r="AD95" s="88">
        <v>0.37493665158371037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15.532</v>
      </c>
      <c r="C96" s="23"/>
      <c r="D96" s="23"/>
      <c r="E96" s="23"/>
      <c r="F96" s="23"/>
      <c r="G96" s="23"/>
      <c r="H96" s="23"/>
      <c r="I96" s="23"/>
      <c r="J96" s="23">
        <v>5.2710407239819004</v>
      </c>
      <c r="K96" s="25">
        <f t="shared" si="17"/>
        <v>5.2710407239819004</v>
      </c>
      <c r="L96" s="24">
        <f t="shared" si="18"/>
        <v>2.4949592760180996</v>
      </c>
      <c r="M96" s="81">
        <f t="shared" si="19"/>
        <v>7.766</v>
      </c>
      <c r="O96" s="78">
        <f t="shared" si="20"/>
        <v>-5.2710407239819004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5.2710407239819004</v>
      </c>
      <c r="T96">
        <v>95</v>
      </c>
      <c r="U96" s="87">
        <f>IFERROR(-HLOOKUP($U$1,IEX!$W$2:$BH$98,T96,FALSE),0)</f>
        <v>0</v>
      </c>
      <c r="V96" s="88">
        <f t="shared" si="21"/>
        <v>2.4949592760180996</v>
      </c>
      <c r="W96" s="94"/>
      <c r="X96" s="88">
        <v>0</v>
      </c>
      <c r="Y96" s="88">
        <v>0.21962669683257918</v>
      </c>
      <c r="Z96" s="88">
        <v>0.26355203619909495</v>
      </c>
      <c r="AA96" s="88">
        <v>0.39532805429864248</v>
      </c>
      <c r="AB96" s="88">
        <v>0.87850678733031673</v>
      </c>
      <c r="AC96" s="88">
        <v>0.37775791855203611</v>
      </c>
      <c r="AD96" s="88">
        <v>0.36018778280542985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17.684000000000001</v>
      </c>
      <c r="C97" s="23"/>
      <c r="D97" s="23"/>
      <c r="E97" s="23"/>
      <c r="F97" s="23"/>
      <c r="G97" s="23"/>
      <c r="H97" s="23"/>
      <c r="I97" s="23"/>
      <c r="J97" s="23">
        <v>6.0013574660633484</v>
      </c>
      <c r="K97" s="25">
        <f t="shared" si="17"/>
        <v>6.0013574660633484</v>
      </c>
      <c r="L97" s="24">
        <f t="shared" si="18"/>
        <v>2.8406425339366517</v>
      </c>
      <c r="M97" s="81">
        <f t="shared" si="19"/>
        <v>8.8420000000000005</v>
      </c>
      <c r="O97" s="78">
        <f t="shared" si="20"/>
        <v>-6.0013574660633484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6.0013574660633484</v>
      </c>
      <c r="T97">
        <v>96</v>
      </c>
      <c r="U97" s="87">
        <f>IFERROR(-HLOOKUP($U$1,IEX!$W$2:$BH$98,T97,FALSE),0)</f>
        <v>0</v>
      </c>
      <c r="V97" s="88">
        <f t="shared" si="21"/>
        <v>2.8406425339366517</v>
      </c>
      <c r="W97" s="94"/>
      <c r="X97" s="88">
        <v>0</v>
      </c>
      <c r="Y97" s="88">
        <v>0.25005656108597285</v>
      </c>
      <c r="Z97" s="88">
        <v>0.30006787330316737</v>
      </c>
      <c r="AA97" s="88">
        <v>0.45010180995475108</v>
      </c>
      <c r="AB97" s="88">
        <v>1.0002262443438914</v>
      </c>
      <c r="AC97" s="88">
        <v>0.43009728506787326</v>
      </c>
      <c r="AD97" s="88">
        <v>0.41009276018099544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15.532</v>
      </c>
      <c r="C98" s="23"/>
      <c r="D98" s="23"/>
      <c r="E98" s="23"/>
      <c r="F98" s="23"/>
      <c r="G98" s="23"/>
      <c r="H98" s="23"/>
      <c r="I98" s="23"/>
      <c r="J98" s="23">
        <v>5.2710407239819004</v>
      </c>
      <c r="K98" s="25">
        <f t="shared" si="17"/>
        <v>5.2710407239819004</v>
      </c>
      <c r="L98" s="24">
        <f t="shared" si="18"/>
        <v>2.4949592760180996</v>
      </c>
      <c r="M98" s="81">
        <f t="shared" si="19"/>
        <v>7.766</v>
      </c>
      <c r="O98" s="78">
        <f t="shared" si="20"/>
        <v>-5.2710407239819004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5.2710407239819004</v>
      </c>
      <c r="T98">
        <v>97</v>
      </c>
      <c r="U98" s="87">
        <f>IFERROR(-HLOOKUP($U$1,IEX!$W$2:$BH$98,T98,FALSE),0)</f>
        <v>0</v>
      </c>
      <c r="V98" s="88">
        <f t="shared" si="21"/>
        <v>2.4949592760180996</v>
      </c>
      <c r="W98" s="94"/>
      <c r="X98" s="88">
        <v>0</v>
      </c>
      <c r="Y98" s="88">
        <v>0.21962669683257918</v>
      </c>
      <c r="Z98" s="88">
        <v>0.26355203619909495</v>
      </c>
      <c r="AA98" s="88">
        <v>0.39532805429864248</v>
      </c>
      <c r="AB98" s="88">
        <v>0.87850678733031673</v>
      </c>
      <c r="AC98" s="88">
        <v>0.37775791855203611</v>
      </c>
      <c r="AD98" s="88">
        <v>0.36018778280542985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0.42157699999999992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0.1404288753317838</v>
      </c>
      <c r="K99" s="25">
        <f t="shared" si="22"/>
        <v>0.1404288753317838</v>
      </c>
      <c r="L99" s="25">
        <f t="shared" si="22"/>
        <v>6.646966765704436E-2</v>
      </c>
      <c r="M99" s="85">
        <f t="shared" si="22"/>
        <v>0.20689854298882779</v>
      </c>
      <c r="O99" s="78">
        <f>SUM(O3:O98)/4000</f>
        <v>-0.1404288753317838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0.1404288753317838</v>
      </c>
      <c r="U99" s="89">
        <f t="shared" ref="U99:AK99" si="24">SUM(U3:U98)/4000</f>
        <v>0</v>
      </c>
      <c r="V99" s="89">
        <f t="shared" si="24"/>
        <v>6.646966765704436E-2</v>
      </c>
      <c r="W99" s="94"/>
      <c r="X99" s="89">
        <f t="shared" si="24"/>
        <v>0</v>
      </c>
      <c r="Y99" s="89">
        <f t="shared" si="24"/>
        <v>5.8512031388243228E-3</v>
      </c>
      <c r="Z99" s="89">
        <f t="shared" si="24"/>
        <v>7.0214437665891884E-3</v>
      </c>
      <c r="AA99" s="89">
        <f t="shared" si="24"/>
        <v>1.0532165649883768E-2</v>
      </c>
      <c r="AB99" s="89">
        <f t="shared" si="24"/>
        <v>2.3404812555297291E-2</v>
      </c>
      <c r="AC99" s="89">
        <f t="shared" si="24"/>
        <v>1.0064069398777829E-2</v>
      </c>
      <c r="AD99" s="89">
        <f t="shared" si="24"/>
        <v>9.5959731476718806E-3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1.94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0.14000000000000001</v>
      </c>
      <c r="R3" s="206">
        <v>0</v>
      </c>
      <c r="S3" s="206">
        <v>0.16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43.94</v>
      </c>
      <c r="AH3" s="206">
        <v>0</v>
      </c>
      <c r="AI3" s="206">
        <v>0</v>
      </c>
      <c r="AJ3" s="206">
        <v>0</v>
      </c>
      <c r="AK3" s="206">
        <v>23.36</v>
      </c>
      <c r="AL3" s="206">
        <v>0</v>
      </c>
      <c r="AM3" s="206">
        <v>0</v>
      </c>
      <c r="AN3" s="206">
        <v>0</v>
      </c>
      <c r="AO3" s="206">
        <v>13.68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1.94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0.14000000000000001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43.94</v>
      </c>
      <c r="AH4" s="206">
        <v>0</v>
      </c>
      <c r="AI4" s="206">
        <v>0</v>
      </c>
      <c r="AJ4" s="206">
        <v>0</v>
      </c>
      <c r="AK4" s="206">
        <v>23.36</v>
      </c>
      <c r="AL4" s="206">
        <v>0</v>
      </c>
      <c r="AM4" s="206">
        <v>0</v>
      </c>
      <c r="AN4" s="206">
        <v>0</v>
      </c>
      <c r="AO4" s="206">
        <v>13.68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1.94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0.14000000000000001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43.94</v>
      </c>
      <c r="AH5" s="206">
        <v>0</v>
      </c>
      <c r="AI5" s="206">
        <v>0</v>
      </c>
      <c r="AJ5" s="206">
        <v>0</v>
      </c>
      <c r="AK5" s="206">
        <v>23.36</v>
      </c>
      <c r="AL5" s="206">
        <v>0</v>
      </c>
      <c r="AM5" s="206">
        <v>0</v>
      </c>
      <c r="AN5" s="206">
        <v>0</v>
      </c>
      <c r="AO5" s="206">
        <v>13.68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1.94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0.19</v>
      </c>
      <c r="R6" s="206">
        <v>0</v>
      </c>
      <c r="S6" s="206">
        <v>0.22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43.94</v>
      </c>
      <c r="AH6" s="206">
        <v>0</v>
      </c>
      <c r="AI6" s="206">
        <v>0</v>
      </c>
      <c r="AJ6" s="206">
        <v>0</v>
      </c>
      <c r="AK6" s="206">
        <v>23.36</v>
      </c>
      <c r="AL6" s="206">
        <v>0</v>
      </c>
      <c r="AM6" s="206">
        <v>0</v>
      </c>
      <c r="AN6" s="206">
        <v>0</v>
      </c>
      <c r="AO6" s="206">
        <v>13.68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1.94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0.18</v>
      </c>
      <c r="R7" s="206">
        <v>0</v>
      </c>
      <c r="S7" s="206">
        <v>0.17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43.94</v>
      </c>
      <c r="AH7" s="206">
        <v>0</v>
      </c>
      <c r="AI7" s="206">
        <v>0</v>
      </c>
      <c r="AJ7" s="206">
        <v>0</v>
      </c>
      <c r="AK7" s="206">
        <v>23.36</v>
      </c>
      <c r="AL7" s="206">
        <v>0</v>
      </c>
      <c r="AM7" s="206">
        <v>0</v>
      </c>
      <c r="AN7" s="206">
        <v>0</v>
      </c>
      <c r="AO7" s="206">
        <v>13.68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1.94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0.18</v>
      </c>
      <c r="R8" s="206">
        <v>0</v>
      </c>
      <c r="S8" s="206">
        <v>0.17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43.94</v>
      </c>
      <c r="AH8" s="206">
        <v>0</v>
      </c>
      <c r="AI8" s="206">
        <v>0</v>
      </c>
      <c r="AJ8" s="206">
        <v>0</v>
      </c>
      <c r="AK8" s="206">
        <v>23.36</v>
      </c>
      <c r="AL8" s="206">
        <v>0</v>
      </c>
      <c r="AM8" s="206">
        <v>0</v>
      </c>
      <c r="AN8" s="206">
        <v>0</v>
      </c>
      <c r="AO8" s="206">
        <v>13.68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1.94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0.18</v>
      </c>
      <c r="R9" s="206">
        <v>0</v>
      </c>
      <c r="S9" s="206">
        <v>0.17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43.94</v>
      </c>
      <c r="AH9" s="206">
        <v>0</v>
      </c>
      <c r="AI9" s="206">
        <v>0</v>
      </c>
      <c r="AJ9" s="206">
        <v>0</v>
      </c>
      <c r="AK9" s="206">
        <v>23.36</v>
      </c>
      <c r="AL9" s="206">
        <v>0</v>
      </c>
      <c r="AM9" s="206">
        <v>0</v>
      </c>
      <c r="AN9" s="206">
        <v>0</v>
      </c>
      <c r="AO9" s="206">
        <v>13.68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1.94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0.18</v>
      </c>
      <c r="R10" s="206">
        <v>0</v>
      </c>
      <c r="S10" s="206">
        <v>0.17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43.94</v>
      </c>
      <c r="AH10" s="206">
        <v>0</v>
      </c>
      <c r="AI10" s="206">
        <v>0</v>
      </c>
      <c r="AJ10" s="206">
        <v>0</v>
      </c>
      <c r="AK10" s="206">
        <v>23.36</v>
      </c>
      <c r="AL10" s="206">
        <v>0</v>
      </c>
      <c r="AM10" s="206">
        <v>0</v>
      </c>
      <c r="AN10" s="206">
        <v>0</v>
      </c>
      <c r="AO10" s="206">
        <v>13.68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</v>
      </c>
      <c r="L11" s="206">
        <v>1.94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</v>
      </c>
      <c r="S11" s="206">
        <v>0.27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43.94</v>
      </c>
      <c r="AH11" s="206">
        <v>0</v>
      </c>
      <c r="AI11" s="206">
        <v>0</v>
      </c>
      <c r="AJ11" s="206">
        <v>0</v>
      </c>
      <c r="AK11" s="206">
        <v>23.36</v>
      </c>
      <c r="AL11" s="206">
        <v>0</v>
      </c>
      <c r="AM11" s="206">
        <v>0</v>
      </c>
      <c r="AN11" s="206">
        <v>0</v>
      </c>
      <c r="AO11" s="206">
        <v>13.68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</v>
      </c>
      <c r="L12" s="206">
        <v>1.94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</v>
      </c>
      <c r="S12" s="206">
        <v>0.27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43.94</v>
      </c>
      <c r="AH12" s="206">
        <v>0</v>
      </c>
      <c r="AI12" s="206">
        <v>0</v>
      </c>
      <c r="AJ12" s="206">
        <v>0</v>
      </c>
      <c r="AK12" s="206">
        <v>23.36</v>
      </c>
      <c r="AL12" s="206">
        <v>0</v>
      </c>
      <c r="AM12" s="206">
        <v>0</v>
      </c>
      <c r="AN12" s="206">
        <v>0</v>
      </c>
      <c r="AO12" s="206">
        <v>13.68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</v>
      </c>
      <c r="L13" s="206">
        <v>1.94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</v>
      </c>
      <c r="S13" s="206">
        <v>0.27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43.94</v>
      </c>
      <c r="AH13" s="206">
        <v>0</v>
      </c>
      <c r="AI13" s="206">
        <v>0</v>
      </c>
      <c r="AJ13" s="206">
        <v>0</v>
      </c>
      <c r="AK13" s="206">
        <v>23.36</v>
      </c>
      <c r="AL13" s="206">
        <v>0</v>
      </c>
      <c r="AM13" s="206">
        <v>0</v>
      </c>
      <c r="AN13" s="206">
        <v>0</v>
      </c>
      <c r="AO13" s="206">
        <v>13.68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</v>
      </c>
      <c r="L14" s="206">
        <v>1.94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</v>
      </c>
      <c r="S14" s="206">
        <v>0.27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43.94</v>
      </c>
      <c r="AH14" s="206">
        <v>0</v>
      </c>
      <c r="AI14" s="206">
        <v>0</v>
      </c>
      <c r="AJ14" s="206">
        <v>0</v>
      </c>
      <c r="AK14" s="206">
        <v>23.36</v>
      </c>
      <c r="AL14" s="206">
        <v>0</v>
      </c>
      <c r="AM14" s="206">
        <v>0</v>
      </c>
      <c r="AN14" s="206">
        <v>0</v>
      </c>
      <c r="AO14" s="206">
        <v>13.68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</v>
      </c>
      <c r="L15" s="206">
        <v>1.94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0.19</v>
      </c>
      <c r="R15" s="206">
        <v>0</v>
      </c>
      <c r="S15" s="206">
        <v>0.27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43.94</v>
      </c>
      <c r="AH15" s="206">
        <v>0</v>
      </c>
      <c r="AI15" s="206">
        <v>0</v>
      </c>
      <c r="AJ15" s="206">
        <v>0</v>
      </c>
      <c r="AK15" s="206">
        <v>23.36</v>
      </c>
      <c r="AL15" s="206">
        <v>0</v>
      </c>
      <c r="AM15" s="206">
        <v>0</v>
      </c>
      <c r="AN15" s="206">
        <v>0</v>
      </c>
      <c r="AO15" s="206">
        <v>13.68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</v>
      </c>
      <c r="L16" s="206">
        <v>1.94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0.19</v>
      </c>
      <c r="R16" s="206">
        <v>0</v>
      </c>
      <c r="S16" s="206">
        <v>0.27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43.94</v>
      </c>
      <c r="AH16" s="206">
        <v>0</v>
      </c>
      <c r="AI16" s="206">
        <v>0</v>
      </c>
      <c r="AJ16" s="206">
        <v>0</v>
      </c>
      <c r="AK16" s="206">
        <v>23.36</v>
      </c>
      <c r="AL16" s="206">
        <v>0</v>
      </c>
      <c r="AM16" s="206">
        <v>0</v>
      </c>
      <c r="AN16" s="206">
        <v>0</v>
      </c>
      <c r="AO16" s="206">
        <v>13.68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</v>
      </c>
      <c r="L17" s="206">
        <v>1.94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0.19</v>
      </c>
      <c r="R17" s="206">
        <v>0</v>
      </c>
      <c r="S17" s="206">
        <v>0.27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43.94</v>
      </c>
      <c r="AH17" s="206">
        <v>0</v>
      </c>
      <c r="AI17" s="206">
        <v>0</v>
      </c>
      <c r="AJ17" s="206">
        <v>0</v>
      </c>
      <c r="AK17" s="206">
        <v>23.36</v>
      </c>
      <c r="AL17" s="206">
        <v>0</v>
      </c>
      <c r="AM17" s="206">
        <v>0</v>
      </c>
      <c r="AN17" s="206">
        <v>0</v>
      </c>
      <c r="AO17" s="206">
        <v>13.68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</v>
      </c>
      <c r="L18" s="206">
        <v>1.94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0.19</v>
      </c>
      <c r="R18" s="206">
        <v>0</v>
      </c>
      <c r="S18" s="206">
        <v>0.27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43.94</v>
      </c>
      <c r="AH18" s="206">
        <v>0</v>
      </c>
      <c r="AI18" s="206">
        <v>0</v>
      </c>
      <c r="AJ18" s="206">
        <v>0</v>
      </c>
      <c r="AK18" s="206">
        <v>23.36</v>
      </c>
      <c r="AL18" s="206">
        <v>0</v>
      </c>
      <c r="AM18" s="206">
        <v>0</v>
      </c>
      <c r="AN18" s="206">
        <v>0</v>
      </c>
      <c r="AO18" s="206">
        <v>13.68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</v>
      </c>
      <c r="L19" s="206">
        <v>1.94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0.19</v>
      </c>
      <c r="R19" s="206">
        <v>0</v>
      </c>
      <c r="S19" s="206">
        <v>0.27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43.94</v>
      </c>
      <c r="AH19" s="206">
        <v>0</v>
      </c>
      <c r="AI19" s="206">
        <v>0</v>
      </c>
      <c r="AJ19" s="206">
        <v>0</v>
      </c>
      <c r="AK19" s="206">
        <v>23.36</v>
      </c>
      <c r="AL19" s="206">
        <v>0</v>
      </c>
      <c r="AM19" s="206">
        <v>0</v>
      </c>
      <c r="AN19" s="206">
        <v>0</v>
      </c>
      <c r="AO19" s="206">
        <v>13.68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1.94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0.18</v>
      </c>
      <c r="R20" s="206">
        <v>0</v>
      </c>
      <c r="S20" s="206">
        <v>0.17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43.94</v>
      </c>
      <c r="AH20" s="206">
        <v>0</v>
      </c>
      <c r="AI20" s="206">
        <v>0</v>
      </c>
      <c r="AJ20" s="206">
        <v>0</v>
      </c>
      <c r="AK20" s="206">
        <v>23.36</v>
      </c>
      <c r="AL20" s="206">
        <v>0</v>
      </c>
      <c r="AM20" s="206">
        <v>0</v>
      </c>
      <c r="AN20" s="206">
        <v>0</v>
      </c>
      <c r="AO20" s="206">
        <v>13.68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1.94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0.18</v>
      </c>
      <c r="R21" s="206">
        <v>0</v>
      </c>
      <c r="S21" s="206">
        <v>0.17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43.94</v>
      </c>
      <c r="AH21" s="206">
        <v>0</v>
      </c>
      <c r="AI21" s="206">
        <v>0</v>
      </c>
      <c r="AJ21" s="206">
        <v>0</v>
      </c>
      <c r="AK21" s="206">
        <v>23.36</v>
      </c>
      <c r="AL21" s="206">
        <v>0</v>
      </c>
      <c r="AM21" s="206">
        <v>0</v>
      </c>
      <c r="AN21" s="206">
        <v>0</v>
      </c>
      <c r="AO21" s="206">
        <v>13.68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1.94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0.18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43.94</v>
      </c>
      <c r="AH22" s="206">
        <v>0</v>
      </c>
      <c r="AI22" s="206">
        <v>0</v>
      </c>
      <c r="AJ22" s="206">
        <v>0</v>
      </c>
      <c r="AK22" s="206">
        <v>23.36</v>
      </c>
      <c r="AL22" s="206">
        <v>0</v>
      </c>
      <c r="AM22" s="206">
        <v>0</v>
      </c>
      <c r="AN22" s="206">
        <v>0</v>
      </c>
      <c r="AO22" s="206">
        <v>13.68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1.94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43.94</v>
      </c>
      <c r="AH23" s="206">
        <v>0</v>
      </c>
      <c r="AI23" s="206">
        <v>0</v>
      </c>
      <c r="AJ23" s="206">
        <v>0</v>
      </c>
      <c r="AK23" s="206">
        <v>23.36</v>
      </c>
      <c r="AL23" s="206">
        <v>0</v>
      </c>
      <c r="AM23" s="206">
        <v>0</v>
      </c>
      <c r="AN23" s="206">
        <v>0</v>
      </c>
      <c r="AO23" s="206">
        <v>13.68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1.94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43.94</v>
      </c>
      <c r="AH24" s="206">
        <v>0</v>
      </c>
      <c r="AI24" s="206">
        <v>0</v>
      </c>
      <c r="AJ24" s="206">
        <v>0</v>
      </c>
      <c r="AK24" s="206">
        <v>23.36</v>
      </c>
      <c r="AL24" s="206">
        <v>0</v>
      </c>
      <c r="AM24" s="206">
        <v>0</v>
      </c>
      <c r="AN24" s="206">
        <v>0</v>
      </c>
      <c r="AO24" s="206">
        <v>13.68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1.94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43.94</v>
      </c>
      <c r="AH25" s="206">
        <v>0</v>
      </c>
      <c r="AI25" s="206">
        <v>0</v>
      </c>
      <c r="AJ25" s="206">
        <v>0</v>
      </c>
      <c r="AK25" s="206">
        <v>23.36</v>
      </c>
      <c r="AL25" s="206">
        <v>0</v>
      </c>
      <c r="AM25" s="206">
        <v>0</v>
      </c>
      <c r="AN25" s="206">
        <v>0</v>
      </c>
      <c r="AO25" s="206">
        <v>13.68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1.94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43.94</v>
      </c>
      <c r="AH26" s="206">
        <v>0</v>
      </c>
      <c r="AI26" s="206">
        <v>0</v>
      </c>
      <c r="AJ26" s="206">
        <v>0</v>
      </c>
      <c r="AK26" s="206">
        <v>23.36</v>
      </c>
      <c r="AL26" s="206">
        <v>0</v>
      </c>
      <c r="AM26" s="206">
        <v>0</v>
      </c>
      <c r="AN26" s="206">
        <v>0</v>
      </c>
      <c r="AO26" s="206">
        <v>13.68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1.94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0.03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43.94</v>
      </c>
      <c r="AH27" s="206">
        <v>0</v>
      </c>
      <c r="AI27" s="206">
        <v>0</v>
      </c>
      <c r="AJ27" s="206">
        <v>0</v>
      </c>
      <c r="AK27" s="206">
        <v>23.36</v>
      </c>
      <c r="AL27" s="206">
        <v>0</v>
      </c>
      <c r="AM27" s="206">
        <v>0</v>
      </c>
      <c r="AN27" s="206">
        <v>0</v>
      </c>
      <c r="AO27" s="206">
        <v>13.68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0.06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43.94</v>
      </c>
      <c r="AH28" s="206">
        <v>0</v>
      </c>
      <c r="AI28" s="206">
        <v>0</v>
      </c>
      <c r="AJ28" s="206">
        <v>0</v>
      </c>
      <c r="AK28" s="206">
        <v>23.36</v>
      </c>
      <c r="AL28" s="206">
        <v>0</v>
      </c>
      <c r="AM28" s="206">
        <v>0</v>
      </c>
      <c r="AN28" s="206">
        <v>0</v>
      </c>
      <c r="AO28" s="206">
        <v>13.68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0.08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43.94</v>
      </c>
      <c r="AH29" s="206">
        <v>0</v>
      </c>
      <c r="AI29" s="206">
        <v>0</v>
      </c>
      <c r="AJ29" s="206">
        <v>0</v>
      </c>
      <c r="AK29" s="206">
        <v>23.36</v>
      </c>
      <c r="AL29" s="206">
        <v>0</v>
      </c>
      <c r="AM29" s="206">
        <v>0</v>
      </c>
      <c r="AN29" s="206">
        <v>0</v>
      </c>
      <c r="AO29" s="206">
        <v>13.68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0.12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43.94</v>
      </c>
      <c r="AH30" s="206">
        <v>0</v>
      </c>
      <c r="AI30" s="206">
        <v>0</v>
      </c>
      <c r="AJ30" s="206">
        <v>0</v>
      </c>
      <c r="AK30" s="206">
        <v>23.36</v>
      </c>
      <c r="AL30" s="206">
        <v>0</v>
      </c>
      <c r="AM30" s="206">
        <v>0</v>
      </c>
      <c r="AN30" s="206">
        <v>0</v>
      </c>
      <c r="AO30" s="206">
        <v>13.68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43.94</v>
      </c>
      <c r="AH31" s="206">
        <v>0</v>
      </c>
      <c r="AI31" s="206">
        <v>0</v>
      </c>
      <c r="AJ31" s="206">
        <v>0</v>
      </c>
      <c r="AK31" s="206">
        <v>23.36</v>
      </c>
      <c r="AL31" s="206">
        <v>0</v>
      </c>
      <c r="AM31" s="206">
        <v>0</v>
      </c>
      <c r="AN31" s="206">
        <v>0</v>
      </c>
      <c r="AO31" s="206">
        <v>13.68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43.94</v>
      </c>
      <c r="AH32" s="206">
        <v>0</v>
      </c>
      <c r="AI32" s="206">
        <v>0</v>
      </c>
      <c r="AJ32" s="206">
        <v>0</v>
      </c>
      <c r="AK32" s="206">
        <v>23.36</v>
      </c>
      <c r="AL32" s="206">
        <v>0</v>
      </c>
      <c r="AM32" s="206">
        <v>0</v>
      </c>
      <c r="AN32" s="206">
        <v>0</v>
      </c>
      <c r="AO32" s="206">
        <v>13.68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43.94</v>
      </c>
      <c r="AH33" s="206">
        <v>0</v>
      </c>
      <c r="AI33" s="206">
        <v>0</v>
      </c>
      <c r="AJ33" s="206">
        <v>0</v>
      </c>
      <c r="AK33" s="206">
        <v>23.36</v>
      </c>
      <c r="AL33" s="206">
        <v>0</v>
      </c>
      <c r="AM33" s="206">
        <v>0</v>
      </c>
      <c r="AN33" s="206">
        <v>0</v>
      </c>
      <c r="AO33" s="206">
        <v>13.68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43.94</v>
      </c>
      <c r="AH34" s="206">
        <v>0</v>
      </c>
      <c r="AI34" s="206">
        <v>0</v>
      </c>
      <c r="AJ34" s="206">
        <v>0</v>
      </c>
      <c r="AK34" s="206">
        <v>23.36</v>
      </c>
      <c r="AL34" s="206">
        <v>0</v>
      </c>
      <c r="AM34" s="206">
        <v>0</v>
      </c>
      <c r="AN34" s="206">
        <v>0</v>
      </c>
      <c r="AO34" s="206">
        <v>13.68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43.94</v>
      </c>
      <c r="AH35" s="206">
        <v>0</v>
      </c>
      <c r="AI35" s="206">
        <v>0</v>
      </c>
      <c r="AJ35" s="206">
        <v>0</v>
      </c>
      <c r="AK35" s="206">
        <v>23.36</v>
      </c>
      <c r="AL35" s="206">
        <v>0</v>
      </c>
      <c r="AM35" s="206">
        <v>0</v>
      </c>
      <c r="AN35" s="206">
        <v>0</v>
      </c>
      <c r="AO35" s="206">
        <v>13.68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43.94</v>
      </c>
      <c r="AH36" s="206">
        <v>0</v>
      </c>
      <c r="AI36" s="206">
        <v>0</v>
      </c>
      <c r="AJ36" s="206">
        <v>0</v>
      </c>
      <c r="AK36" s="206">
        <v>23.36</v>
      </c>
      <c r="AL36" s="206">
        <v>0</v>
      </c>
      <c r="AM36" s="206">
        <v>0</v>
      </c>
      <c r="AN36" s="206">
        <v>0</v>
      </c>
      <c r="AO36" s="206">
        <v>13.68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43.94</v>
      </c>
      <c r="AH37" s="206">
        <v>0</v>
      </c>
      <c r="AI37" s="206">
        <v>0</v>
      </c>
      <c r="AJ37" s="206">
        <v>0</v>
      </c>
      <c r="AK37" s="206">
        <v>23.36</v>
      </c>
      <c r="AL37" s="206">
        <v>0</v>
      </c>
      <c r="AM37" s="206">
        <v>0</v>
      </c>
      <c r="AN37" s="206">
        <v>0</v>
      </c>
      <c r="AO37" s="206">
        <v>13.68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43.94</v>
      </c>
      <c r="AH38" s="206">
        <v>0</v>
      </c>
      <c r="AI38" s="206">
        <v>0</v>
      </c>
      <c r="AJ38" s="206">
        <v>0</v>
      </c>
      <c r="AK38" s="206">
        <v>23.36</v>
      </c>
      <c r="AL38" s="206">
        <v>0</v>
      </c>
      <c r="AM38" s="206">
        <v>0</v>
      </c>
      <c r="AN38" s="206">
        <v>0</v>
      </c>
      <c r="AO38" s="206">
        <v>13.68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43.94</v>
      </c>
      <c r="AH39" s="206">
        <v>0</v>
      </c>
      <c r="AI39" s="206">
        <v>0</v>
      </c>
      <c r="AJ39" s="206">
        <v>0</v>
      </c>
      <c r="AK39" s="206">
        <v>23.36</v>
      </c>
      <c r="AL39" s="206">
        <v>0</v>
      </c>
      <c r="AM39" s="206">
        <v>0</v>
      </c>
      <c r="AN39" s="206">
        <v>0</v>
      </c>
      <c r="AO39" s="206">
        <v>13.68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43.94</v>
      </c>
      <c r="AH40" s="206">
        <v>0</v>
      </c>
      <c r="AI40" s="206">
        <v>0</v>
      </c>
      <c r="AJ40" s="206">
        <v>0</v>
      </c>
      <c r="AK40" s="206">
        <v>23.36</v>
      </c>
      <c r="AL40" s="206">
        <v>0</v>
      </c>
      <c r="AM40" s="206">
        <v>0</v>
      </c>
      <c r="AN40" s="206">
        <v>0</v>
      </c>
      <c r="AO40" s="206">
        <v>13.68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43.94</v>
      </c>
      <c r="AH41" s="206">
        <v>0</v>
      </c>
      <c r="AI41" s="206">
        <v>0</v>
      </c>
      <c r="AJ41" s="206">
        <v>0</v>
      </c>
      <c r="AK41" s="206">
        <v>23.36</v>
      </c>
      <c r="AL41" s="206">
        <v>0</v>
      </c>
      <c r="AM41" s="206">
        <v>0</v>
      </c>
      <c r="AN41" s="206">
        <v>0</v>
      </c>
      <c r="AO41" s="206">
        <v>13.68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43.94</v>
      </c>
      <c r="AH42" s="206">
        <v>6.06</v>
      </c>
      <c r="AI42" s="206">
        <v>0</v>
      </c>
      <c r="AJ42" s="206">
        <v>0</v>
      </c>
      <c r="AK42" s="206">
        <v>23.36</v>
      </c>
      <c r="AL42" s="206">
        <v>0</v>
      </c>
      <c r="AM42" s="206">
        <v>0</v>
      </c>
      <c r="AN42" s="206">
        <v>0</v>
      </c>
      <c r="AO42" s="206">
        <v>13.68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43.94</v>
      </c>
      <c r="AH43" s="206">
        <v>6.06</v>
      </c>
      <c r="AI43" s="206">
        <v>0</v>
      </c>
      <c r="AJ43" s="206">
        <v>0</v>
      </c>
      <c r="AK43" s="206">
        <v>23.36</v>
      </c>
      <c r="AL43" s="206">
        <v>0</v>
      </c>
      <c r="AM43" s="206">
        <v>0</v>
      </c>
      <c r="AN43" s="206">
        <v>0</v>
      </c>
      <c r="AO43" s="206">
        <v>13.68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43.94</v>
      </c>
      <c r="AH44" s="206">
        <v>6.06</v>
      </c>
      <c r="AI44" s="206">
        <v>0</v>
      </c>
      <c r="AJ44" s="206">
        <v>0</v>
      </c>
      <c r="AK44" s="206">
        <v>23.36</v>
      </c>
      <c r="AL44" s="206">
        <v>0</v>
      </c>
      <c r="AM44" s="206">
        <v>0</v>
      </c>
      <c r="AN44" s="206">
        <v>0</v>
      </c>
      <c r="AO44" s="206">
        <v>13.68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43.94</v>
      </c>
      <c r="AH45" s="206">
        <v>6.06</v>
      </c>
      <c r="AI45" s="206">
        <v>0</v>
      </c>
      <c r="AJ45" s="206">
        <v>0</v>
      </c>
      <c r="AK45" s="206">
        <v>23.36</v>
      </c>
      <c r="AL45" s="206">
        <v>0</v>
      </c>
      <c r="AM45" s="206">
        <v>0</v>
      </c>
      <c r="AN45" s="206">
        <v>0</v>
      </c>
      <c r="AO45" s="206">
        <v>13.68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43.94</v>
      </c>
      <c r="AH46" s="206">
        <v>6.06</v>
      </c>
      <c r="AI46" s="206">
        <v>0</v>
      </c>
      <c r="AJ46" s="206">
        <v>0</v>
      </c>
      <c r="AK46" s="206">
        <v>23.36</v>
      </c>
      <c r="AL46" s="206">
        <v>0</v>
      </c>
      <c r="AM46" s="206">
        <v>0</v>
      </c>
      <c r="AN46" s="206">
        <v>0</v>
      </c>
      <c r="AO46" s="206">
        <v>13.68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43.94</v>
      </c>
      <c r="AH47" s="206">
        <v>12.12</v>
      </c>
      <c r="AI47" s="206">
        <v>0</v>
      </c>
      <c r="AJ47" s="206">
        <v>0</v>
      </c>
      <c r="AK47" s="206">
        <v>23.36</v>
      </c>
      <c r="AL47" s="206">
        <v>0</v>
      </c>
      <c r="AM47" s="206">
        <v>0</v>
      </c>
      <c r="AN47" s="206">
        <v>0</v>
      </c>
      <c r="AO47" s="206">
        <v>13.68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43.94</v>
      </c>
      <c r="AH48" s="206">
        <v>12.12</v>
      </c>
      <c r="AI48" s="206">
        <v>0</v>
      </c>
      <c r="AJ48" s="206">
        <v>0</v>
      </c>
      <c r="AK48" s="206">
        <v>23.36</v>
      </c>
      <c r="AL48" s="206">
        <v>0</v>
      </c>
      <c r="AM48" s="206">
        <v>0</v>
      </c>
      <c r="AN48" s="206">
        <v>0</v>
      </c>
      <c r="AO48" s="206">
        <v>13.68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43.94</v>
      </c>
      <c r="AH49" s="206">
        <v>18.18</v>
      </c>
      <c r="AI49" s="206">
        <v>0</v>
      </c>
      <c r="AJ49" s="206">
        <v>0</v>
      </c>
      <c r="AK49" s="206">
        <v>23.36</v>
      </c>
      <c r="AL49" s="206">
        <v>0</v>
      </c>
      <c r="AM49" s="206">
        <v>0</v>
      </c>
      <c r="AN49" s="206">
        <v>0</v>
      </c>
      <c r="AO49" s="206">
        <v>13.68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43.94</v>
      </c>
      <c r="AH50" s="206">
        <v>24.24</v>
      </c>
      <c r="AI50" s="206">
        <v>0</v>
      </c>
      <c r="AJ50" s="206">
        <v>0</v>
      </c>
      <c r="AK50" s="206">
        <v>23.36</v>
      </c>
      <c r="AL50" s="206">
        <v>0</v>
      </c>
      <c r="AM50" s="206">
        <v>0</v>
      </c>
      <c r="AN50" s="206">
        <v>0</v>
      </c>
      <c r="AO50" s="206">
        <v>13.68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72.72</v>
      </c>
      <c r="AH51" s="206">
        <v>0</v>
      </c>
      <c r="AI51" s="206">
        <v>0</v>
      </c>
      <c r="AJ51" s="206">
        <v>0</v>
      </c>
      <c r="AK51" s="206">
        <v>23.36</v>
      </c>
      <c r="AL51" s="206">
        <v>0</v>
      </c>
      <c r="AM51" s="206">
        <v>0</v>
      </c>
      <c r="AN51" s="206">
        <v>0</v>
      </c>
      <c r="AO51" s="206">
        <v>13.68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93.93</v>
      </c>
      <c r="AH52" s="206">
        <v>0</v>
      </c>
      <c r="AI52" s="206">
        <v>0</v>
      </c>
      <c r="AJ52" s="206">
        <v>0</v>
      </c>
      <c r="AK52" s="206">
        <v>23.36</v>
      </c>
      <c r="AL52" s="206">
        <v>0</v>
      </c>
      <c r="AM52" s="206">
        <v>0</v>
      </c>
      <c r="AN52" s="206">
        <v>0</v>
      </c>
      <c r="AO52" s="206">
        <v>13.68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1.36</v>
      </c>
      <c r="AD53" s="206">
        <v>0</v>
      </c>
      <c r="AE53" s="206">
        <v>0</v>
      </c>
      <c r="AF53" s="206">
        <v>0</v>
      </c>
      <c r="AG53" s="206">
        <v>93.93</v>
      </c>
      <c r="AH53" s="206">
        <v>0</v>
      </c>
      <c r="AI53" s="206">
        <v>0</v>
      </c>
      <c r="AJ53" s="206">
        <v>0</v>
      </c>
      <c r="AK53" s="206">
        <v>23.36</v>
      </c>
      <c r="AL53" s="206">
        <v>0</v>
      </c>
      <c r="AM53" s="206">
        <v>0</v>
      </c>
      <c r="AN53" s="206">
        <v>0</v>
      </c>
      <c r="AO53" s="206">
        <v>13.68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1.36</v>
      </c>
      <c r="AD54" s="206">
        <v>0</v>
      </c>
      <c r="AE54" s="206">
        <v>0</v>
      </c>
      <c r="AF54" s="206">
        <v>0</v>
      </c>
      <c r="AG54" s="206">
        <v>93.93</v>
      </c>
      <c r="AH54" s="206">
        <v>0</v>
      </c>
      <c r="AI54" s="206">
        <v>0</v>
      </c>
      <c r="AJ54" s="206">
        <v>0</v>
      </c>
      <c r="AK54" s="206">
        <v>23.36</v>
      </c>
      <c r="AL54" s="206">
        <v>0</v>
      </c>
      <c r="AM54" s="206">
        <v>0</v>
      </c>
      <c r="AN54" s="206">
        <v>0</v>
      </c>
      <c r="AO54" s="206">
        <v>13.68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93.93</v>
      </c>
      <c r="AH55" s="206">
        <v>0</v>
      </c>
      <c r="AI55" s="206">
        <v>0</v>
      </c>
      <c r="AJ55" s="206">
        <v>0</v>
      </c>
      <c r="AK55" s="206">
        <v>23.36</v>
      </c>
      <c r="AL55" s="206">
        <v>0</v>
      </c>
      <c r="AM55" s="206">
        <v>0</v>
      </c>
      <c r="AN55" s="206">
        <v>0</v>
      </c>
      <c r="AO55" s="206">
        <v>3.59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93.93</v>
      </c>
      <c r="AH56" s="206">
        <v>0</v>
      </c>
      <c r="AI56" s="206">
        <v>0</v>
      </c>
      <c r="AJ56" s="206">
        <v>0</v>
      </c>
      <c r="AK56" s="206">
        <v>23.36</v>
      </c>
      <c r="AL56" s="206">
        <v>0</v>
      </c>
      <c r="AM56" s="206">
        <v>0</v>
      </c>
      <c r="AN56" s="206">
        <v>0</v>
      </c>
      <c r="AO56" s="206">
        <v>3.59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1.94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93.93</v>
      </c>
      <c r="AH57" s="206">
        <v>0</v>
      </c>
      <c r="AI57" s="206">
        <v>0</v>
      </c>
      <c r="AJ57" s="206">
        <v>0</v>
      </c>
      <c r="AK57" s="206">
        <v>23.36</v>
      </c>
      <c r="AL57" s="206">
        <v>0</v>
      </c>
      <c r="AM57" s="206">
        <v>0</v>
      </c>
      <c r="AN57" s="206">
        <v>0</v>
      </c>
      <c r="AO57" s="206">
        <v>3.59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1.94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93.93</v>
      </c>
      <c r="AH58" s="206">
        <v>0</v>
      </c>
      <c r="AI58" s="206">
        <v>0</v>
      </c>
      <c r="AJ58" s="206">
        <v>0</v>
      </c>
      <c r="AK58" s="206">
        <v>23.36</v>
      </c>
      <c r="AL58" s="206">
        <v>0</v>
      </c>
      <c r="AM58" s="206">
        <v>0</v>
      </c>
      <c r="AN58" s="206">
        <v>0</v>
      </c>
      <c r="AO58" s="206">
        <v>3.59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1.94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</v>
      </c>
      <c r="AD59" s="206">
        <v>0</v>
      </c>
      <c r="AE59" s="206">
        <v>0</v>
      </c>
      <c r="AF59" s="206">
        <v>0</v>
      </c>
      <c r="AG59" s="206">
        <v>98.48</v>
      </c>
      <c r="AH59" s="206">
        <v>0</v>
      </c>
      <c r="AI59" s="206">
        <v>0</v>
      </c>
      <c r="AJ59" s="206">
        <v>0</v>
      </c>
      <c r="AK59" s="206">
        <v>23.36</v>
      </c>
      <c r="AL59" s="206">
        <v>0</v>
      </c>
      <c r="AM59" s="206">
        <v>0</v>
      </c>
      <c r="AN59" s="206">
        <v>0</v>
      </c>
      <c r="AO59" s="206">
        <v>3.59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1.94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</v>
      </c>
      <c r="AD60" s="206">
        <v>0</v>
      </c>
      <c r="AE60" s="206">
        <v>0</v>
      </c>
      <c r="AF60" s="206">
        <v>0</v>
      </c>
      <c r="AG60" s="206">
        <v>98.48</v>
      </c>
      <c r="AH60" s="206">
        <v>0</v>
      </c>
      <c r="AI60" s="206">
        <v>0</v>
      </c>
      <c r="AJ60" s="206">
        <v>0</v>
      </c>
      <c r="AK60" s="206">
        <v>23.36</v>
      </c>
      <c r="AL60" s="206">
        <v>0</v>
      </c>
      <c r="AM60" s="206">
        <v>0</v>
      </c>
      <c r="AN60" s="206">
        <v>0</v>
      </c>
      <c r="AO60" s="206">
        <v>3.59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1.94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</v>
      </c>
      <c r="AD61" s="206">
        <v>0</v>
      </c>
      <c r="AE61" s="206">
        <v>0</v>
      </c>
      <c r="AF61" s="206">
        <v>0</v>
      </c>
      <c r="AG61" s="206">
        <v>98.48</v>
      </c>
      <c r="AH61" s="206">
        <v>0</v>
      </c>
      <c r="AI61" s="206">
        <v>0</v>
      </c>
      <c r="AJ61" s="206">
        <v>0</v>
      </c>
      <c r="AK61" s="206">
        <v>23.36</v>
      </c>
      <c r="AL61" s="206">
        <v>0</v>
      </c>
      <c r="AM61" s="206">
        <v>0</v>
      </c>
      <c r="AN61" s="206">
        <v>0</v>
      </c>
      <c r="AO61" s="206">
        <v>3.59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1.94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2.02</v>
      </c>
      <c r="AD62" s="206">
        <v>0</v>
      </c>
      <c r="AE62" s="206">
        <v>0</v>
      </c>
      <c r="AF62" s="206">
        <v>0</v>
      </c>
      <c r="AG62" s="206">
        <v>98.48</v>
      </c>
      <c r="AH62" s="206">
        <v>0</v>
      </c>
      <c r="AI62" s="206">
        <v>0</v>
      </c>
      <c r="AJ62" s="206">
        <v>0</v>
      </c>
      <c r="AK62" s="206">
        <v>23.36</v>
      </c>
      <c r="AL62" s="206">
        <v>0</v>
      </c>
      <c r="AM62" s="206">
        <v>0</v>
      </c>
      <c r="AN62" s="206">
        <v>0</v>
      </c>
      <c r="AO62" s="206">
        <v>3.59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1.94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</v>
      </c>
      <c r="AD63" s="206">
        <v>0</v>
      </c>
      <c r="AE63" s="206">
        <v>0</v>
      </c>
      <c r="AF63" s="206">
        <v>0</v>
      </c>
      <c r="AG63" s="206">
        <v>98.48</v>
      </c>
      <c r="AH63" s="206">
        <v>0</v>
      </c>
      <c r="AI63" s="206">
        <v>0</v>
      </c>
      <c r="AJ63" s="206">
        <v>0</v>
      </c>
      <c r="AK63" s="206">
        <v>23.36</v>
      </c>
      <c r="AL63" s="206">
        <v>0</v>
      </c>
      <c r="AM63" s="206">
        <v>0</v>
      </c>
      <c r="AN63" s="206">
        <v>0</v>
      </c>
      <c r="AO63" s="206">
        <v>3.59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1.94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</v>
      </c>
      <c r="AD64" s="206">
        <v>0</v>
      </c>
      <c r="AE64" s="206">
        <v>0</v>
      </c>
      <c r="AF64" s="206">
        <v>0</v>
      </c>
      <c r="AG64" s="206">
        <v>98.48</v>
      </c>
      <c r="AH64" s="206">
        <v>0</v>
      </c>
      <c r="AI64" s="206">
        <v>0</v>
      </c>
      <c r="AJ64" s="206">
        <v>0</v>
      </c>
      <c r="AK64" s="206">
        <v>23.36</v>
      </c>
      <c r="AL64" s="206">
        <v>0</v>
      </c>
      <c r="AM64" s="206">
        <v>0</v>
      </c>
      <c r="AN64" s="206">
        <v>0</v>
      </c>
      <c r="AO64" s="206">
        <v>3.59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1.94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</v>
      </c>
      <c r="AD65" s="206">
        <v>0</v>
      </c>
      <c r="AE65" s="206">
        <v>0</v>
      </c>
      <c r="AF65" s="206">
        <v>0</v>
      </c>
      <c r="AG65" s="206">
        <v>98.48</v>
      </c>
      <c r="AH65" s="206">
        <v>0</v>
      </c>
      <c r="AI65" s="206">
        <v>0</v>
      </c>
      <c r="AJ65" s="206">
        <v>0</v>
      </c>
      <c r="AK65" s="206">
        <v>23.36</v>
      </c>
      <c r="AL65" s="206">
        <v>0</v>
      </c>
      <c r="AM65" s="206">
        <v>0</v>
      </c>
      <c r="AN65" s="206">
        <v>0</v>
      </c>
      <c r="AO65" s="206">
        <v>3.59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1.94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</v>
      </c>
      <c r="AD66" s="206">
        <v>0</v>
      </c>
      <c r="AE66" s="206">
        <v>0</v>
      </c>
      <c r="AF66" s="206">
        <v>0</v>
      </c>
      <c r="AG66" s="206">
        <v>98.48</v>
      </c>
      <c r="AH66" s="206">
        <v>0</v>
      </c>
      <c r="AI66" s="206">
        <v>0</v>
      </c>
      <c r="AJ66" s="206">
        <v>0</v>
      </c>
      <c r="AK66" s="206">
        <v>23.36</v>
      </c>
      <c r="AL66" s="206">
        <v>0</v>
      </c>
      <c r="AM66" s="206">
        <v>0</v>
      </c>
      <c r="AN66" s="206">
        <v>0</v>
      </c>
      <c r="AO66" s="206">
        <v>3.59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1.94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</v>
      </c>
      <c r="AD67" s="206">
        <v>0</v>
      </c>
      <c r="AE67" s="206">
        <v>0</v>
      </c>
      <c r="AF67" s="206">
        <v>0</v>
      </c>
      <c r="AG67" s="206">
        <v>98.48</v>
      </c>
      <c r="AH67" s="206">
        <v>0</v>
      </c>
      <c r="AI67" s="206">
        <v>0</v>
      </c>
      <c r="AJ67" s="206">
        <v>0</v>
      </c>
      <c r="AK67" s="206">
        <v>23.36</v>
      </c>
      <c r="AL67" s="206">
        <v>0</v>
      </c>
      <c r="AM67" s="206">
        <v>0</v>
      </c>
      <c r="AN67" s="206">
        <v>0</v>
      </c>
      <c r="AO67" s="206">
        <v>3.59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1.94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</v>
      </c>
      <c r="AD68" s="206">
        <v>0</v>
      </c>
      <c r="AE68" s="206">
        <v>0</v>
      </c>
      <c r="AF68" s="206">
        <v>0</v>
      </c>
      <c r="AG68" s="206">
        <v>98.48</v>
      </c>
      <c r="AH68" s="206">
        <v>0</v>
      </c>
      <c r="AI68" s="206">
        <v>0</v>
      </c>
      <c r="AJ68" s="206">
        <v>0</v>
      </c>
      <c r="AK68" s="206">
        <v>23.36</v>
      </c>
      <c r="AL68" s="206">
        <v>0</v>
      </c>
      <c r="AM68" s="206">
        <v>0</v>
      </c>
      <c r="AN68" s="206">
        <v>0</v>
      </c>
      <c r="AO68" s="206">
        <v>3.59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1.94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2.02</v>
      </c>
      <c r="AD69" s="206">
        <v>0</v>
      </c>
      <c r="AE69" s="206">
        <v>0</v>
      </c>
      <c r="AF69" s="206">
        <v>0</v>
      </c>
      <c r="AG69" s="206">
        <v>98.48</v>
      </c>
      <c r="AH69" s="206">
        <v>0</v>
      </c>
      <c r="AI69" s="206">
        <v>0</v>
      </c>
      <c r="AJ69" s="206">
        <v>0</v>
      </c>
      <c r="AK69" s="206">
        <v>23.36</v>
      </c>
      <c r="AL69" s="206">
        <v>0</v>
      </c>
      <c r="AM69" s="206">
        <v>0</v>
      </c>
      <c r="AN69" s="206">
        <v>0</v>
      </c>
      <c r="AO69" s="206">
        <v>3.59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1.94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2.02</v>
      </c>
      <c r="AD70" s="206">
        <v>0</v>
      </c>
      <c r="AE70" s="206">
        <v>0</v>
      </c>
      <c r="AF70" s="206">
        <v>0</v>
      </c>
      <c r="AG70" s="206">
        <v>98.48</v>
      </c>
      <c r="AH70" s="206">
        <v>0</v>
      </c>
      <c r="AI70" s="206">
        <v>0</v>
      </c>
      <c r="AJ70" s="206">
        <v>0</v>
      </c>
      <c r="AK70" s="206">
        <v>23.36</v>
      </c>
      <c r="AL70" s="206">
        <v>0</v>
      </c>
      <c r="AM70" s="206">
        <v>0</v>
      </c>
      <c r="AN70" s="206">
        <v>0</v>
      </c>
      <c r="AO70" s="206">
        <v>3.59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1.94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2.02</v>
      </c>
      <c r="AD71" s="206">
        <v>0</v>
      </c>
      <c r="AE71" s="206">
        <v>0</v>
      </c>
      <c r="AF71" s="206">
        <v>0</v>
      </c>
      <c r="AG71" s="206">
        <v>98.48</v>
      </c>
      <c r="AH71" s="206">
        <v>0</v>
      </c>
      <c r="AI71" s="206">
        <v>0</v>
      </c>
      <c r="AJ71" s="206">
        <v>0</v>
      </c>
      <c r="AK71" s="206">
        <v>23.36</v>
      </c>
      <c r="AL71" s="206">
        <v>0</v>
      </c>
      <c r="AM71" s="206">
        <v>0</v>
      </c>
      <c r="AN71" s="206">
        <v>0</v>
      </c>
      <c r="AO71" s="206">
        <v>3.59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1.94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2.02</v>
      </c>
      <c r="AD72" s="206">
        <v>0</v>
      </c>
      <c r="AE72" s="206">
        <v>0</v>
      </c>
      <c r="AF72" s="206">
        <v>0</v>
      </c>
      <c r="AG72" s="206">
        <v>98.48</v>
      </c>
      <c r="AH72" s="206">
        <v>0</v>
      </c>
      <c r="AI72" s="206">
        <v>0</v>
      </c>
      <c r="AJ72" s="206">
        <v>0</v>
      </c>
      <c r="AK72" s="206">
        <v>23.36</v>
      </c>
      <c r="AL72" s="206">
        <v>0</v>
      </c>
      <c r="AM72" s="206">
        <v>0</v>
      </c>
      <c r="AN72" s="206">
        <v>0</v>
      </c>
      <c r="AO72" s="206">
        <v>3.59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1.94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2.02</v>
      </c>
      <c r="AD73" s="206">
        <v>0</v>
      </c>
      <c r="AE73" s="206">
        <v>0</v>
      </c>
      <c r="AF73" s="206">
        <v>0</v>
      </c>
      <c r="AG73" s="206">
        <v>98.48</v>
      </c>
      <c r="AH73" s="206">
        <v>0</v>
      </c>
      <c r="AI73" s="206">
        <v>0</v>
      </c>
      <c r="AJ73" s="206">
        <v>0</v>
      </c>
      <c r="AK73" s="206">
        <v>23.36</v>
      </c>
      <c r="AL73" s="206">
        <v>0</v>
      </c>
      <c r="AM73" s="206">
        <v>0</v>
      </c>
      <c r="AN73" s="206">
        <v>0</v>
      </c>
      <c r="AO73" s="206">
        <v>3.59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1.94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1.32</v>
      </c>
      <c r="AD74" s="206">
        <v>0</v>
      </c>
      <c r="AE74" s="206">
        <v>0</v>
      </c>
      <c r="AF74" s="206">
        <v>0</v>
      </c>
      <c r="AG74" s="206">
        <v>98.48</v>
      </c>
      <c r="AH74" s="206">
        <v>0</v>
      </c>
      <c r="AI74" s="206">
        <v>0</v>
      </c>
      <c r="AJ74" s="206">
        <v>0</v>
      </c>
      <c r="AK74" s="206">
        <v>23.36</v>
      </c>
      <c r="AL74" s="206">
        <v>0</v>
      </c>
      <c r="AM74" s="206">
        <v>0</v>
      </c>
      <c r="AN74" s="206">
        <v>0</v>
      </c>
      <c r="AO74" s="206">
        <v>3.59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1.94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1.32</v>
      </c>
      <c r="AD75" s="206">
        <v>0</v>
      </c>
      <c r="AE75" s="206">
        <v>0</v>
      </c>
      <c r="AF75" s="206">
        <v>0</v>
      </c>
      <c r="AG75" s="206">
        <v>98.48</v>
      </c>
      <c r="AH75" s="206">
        <v>0</v>
      </c>
      <c r="AI75" s="206">
        <v>0</v>
      </c>
      <c r="AJ75" s="206">
        <v>0</v>
      </c>
      <c r="AK75" s="206">
        <v>23.36</v>
      </c>
      <c r="AL75" s="206">
        <v>0</v>
      </c>
      <c r="AM75" s="206">
        <v>0</v>
      </c>
      <c r="AN75" s="206">
        <v>0</v>
      </c>
      <c r="AO75" s="206">
        <v>3.59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1.94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1.36</v>
      </c>
      <c r="AD76" s="206">
        <v>0</v>
      </c>
      <c r="AE76" s="206">
        <v>0</v>
      </c>
      <c r="AF76" s="206">
        <v>0</v>
      </c>
      <c r="AG76" s="206">
        <v>98.48</v>
      </c>
      <c r="AH76" s="206">
        <v>0</v>
      </c>
      <c r="AI76" s="206">
        <v>0</v>
      </c>
      <c r="AJ76" s="206">
        <v>0</v>
      </c>
      <c r="AK76" s="206">
        <v>23.36</v>
      </c>
      <c r="AL76" s="206">
        <v>0</v>
      </c>
      <c r="AM76" s="206">
        <v>0</v>
      </c>
      <c r="AN76" s="206">
        <v>0</v>
      </c>
      <c r="AO76" s="206">
        <v>3.59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1.94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98.48</v>
      </c>
      <c r="AH77" s="206">
        <v>0</v>
      </c>
      <c r="AI77" s="206">
        <v>0</v>
      </c>
      <c r="AJ77" s="206">
        <v>0</v>
      </c>
      <c r="AK77" s="206">
        <v>23.36</v>
      </c>
      <c r="AL77" s="206">
        <v>0</v>
      </c>
      <c r="AM77" s="206">
        <v>0</v>
      </c>
      <c r="AN77" s="206">
        <v>0</v>
      </c>
      <c r="AO77" s="206">
        <v>3.59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1.94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98.48</v>
      </c>
      <c r="AH78" s="206">
        <v>0</v>
      </c>
      <c r="AI78" s="206">
        <v>0</v>
      </c>
      <c r="AJ78" s="206">
        <v>0</v>
      </c>
      <c r="AK78" s="206">
        <v>23.36</v>
      </c>
      <c r="AL78" s="206">
        <v>0</v>
      </c>
      <c r="AM78" s="206">
        <v>0</v>
      </c>
      <c r="AN78" s="206">
        <v>0</v>
      </c>
      <c r="AO78" s="206">
        <v>3.59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1.94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98.48</v>
      </c>
      <c r="AH79" s="206">
        <v>0</v>
      </c>
      <c r="AI79" s="206">
        <v>0</v>
      </c>
      <c r="AJ79" s="206">
        <v>0</v>
      </c>
      <c r="AK79" s="206">
        <v>23.36</v>
      </c>
      <c r="AL79" s="206">
        <v>0</v>
      </c>
      <c r="AM79" s="206">
        <v>0</v>
      </c>
      <c r="AN79" s="206">
        <v>0</v>
      </c>
      <c r="AO79" s="206">
        <v>3.59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1.94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43.94</v>
      </c>
      <c r="AH80" s="206">
        <v>0</v>
      </c>
      <c r="AI80" s="206">
        <v>0</v>
      </c>
      <c r="AJ80" s="206">
        <v>0</v>
      </c>
      <c r="AK80" s="206">
        <v>23.36</v>
      </c>
      <c r="AL80" s="206">
        <v>0</v>
      </c>
      <c r="AM80" s="206">
        <v>0</v>
      </c>
      <c r="AN80" s="206">
        <v>0</v>
      </c>
      <c r="AO80" s="206">
        <v>3.59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1.94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49.09</v>
      </c>
      <c r="AH81" s="206">
        <v>0</v>
      </c>
      <c r="AI81" s="206">
        <v>0</v>
      </c>
      <c r="AJ81" s="206">
        <v>0</v>
      </c>
      <c r="AK81" s="206">
        <v>23.36</v>
      </c>
      <c r="AL81" s="206">
        <v>0</v>
      </c>
      <c r="AM81" s="206">
        <v>0</v>
      </c>
      <c r="AN81" s="206">
        <v>0</v>
      </c>
      <c r="AO81" s="206">
        <v>3.59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1.94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48.73</v>
      </c>
      <c r="AH82" s="206">
        <v>0</v>
      </c>
      <c r="AI82" s="206">
        <v>0</v>
      </c>
      <c r="AJ82" s="206">
        <v>0</v>
      </c>
      <c r="AK82" s="206">
        <v>23.36</v>
      </c>
      <c r="AL82" s="206">
        <v>0</v>
      </c>
      <c r="AM82" s="206">
        <v>0</v>
      </c>
      <c r="AN82" s="206">
        <v>0</v>
      </c>
      <c r="AO82" s="206">
        <v>3.59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1.94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48.73</v>
      </c>
      <c r="AH83" s="206">
        <v>0</v>
      </c>
      <c r="AI83" s="206">
        <v>0</v>
      </c>
      <c r="AJ83" s="206">
        <v>0</v>
      </c>
      <c r="AK83" s="206">
        <v>23.36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1.94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48.73</v>
      </c>
      <c r="AH84" s="206">
        <v>0</v>
      </c>
      <c r="AI84" s="206">
        <v>0</v>
      </c>
      <c r="AJ84" s="206">
        <v>0</v>
      </c>
      <c r="AK84" s="206">
        <v>23.36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1.94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49.09</v>
      </c>
      <c r="AH85" s="206">
        <v>0</v>
      </c>
      <c r="AI85" s="206">
        <v>0</v>
      </c>
      <c r="AJ85" s="206">
        <v>0</v>
      </c>
      <c r="AK85" s="206">
        <v>23.36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1.94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49.09</v>
      </c>
      <c r="AH86" s="206">
        <v>0</v>
      </c>
      <c r="AI86" s="206">
        <v>0</v>
      </c>
      <c r="AJ86" s="206">
        <v>0</v>
      </c>
      <c r="AK86" s="206">
        <v>23.36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1.94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49.09</v>
      </c>
      <c r="AH87" s="206">
        <v>0</v>
      </c>
      <c r="AI87" s="206">
        <v>0</v>
      </c>
      <c r="AJ87" s="206">
        <v>0</v>
      </c>
      <c r="AK87" s="206">
        <v>23.36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1.94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49.09</v>
      </c>
      <c r="AH88" s="206">
        <v>0</v>
      </c>
      <c r="AI88" s="206">
        <v>0</v>
      </c>
      <c r="AJ88" s="206">
        <v>0</v>
      </c>
      <c r="AK88" s="206">
        <v>23.36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1.94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49.09</v>
      </c>
      <c r="AH89" s="206">
        <v>0</v>
      </c>
      <c r="AI89" s="206">
        <v>0</v>
      </c>
      <c r="AJ89" s="206">
        <v>0</v>
      </c>
      <c r="AK89" s="206">
        <v>23.36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1.94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43.94</v>
      </c>
      <c r="AH90" s="206">
        <v>0</v>
      </c>
      <c r="AI90" s="206">
        <v>0</v>
      </c>
      <c r="AJ90" s="206">
        <v>0</v>
      </c>
      <c r="AK90" s="206">
        <v>23.36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1.94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43.94</v>
      </c>
      <c r="AH91" s="206">
        <v>0</v>
      </c>
      <c r="AI91" s="206">
        <v>0</v>
      </c>
      <c r="AJ91" s="206">
        <v>0</v>
      </c>
      <c r="AK91" s="206">
        <v>23.36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1.94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43.94</v>
      </c>
      <c r="AH92" s="206">
        <v>0</v>
      </c>
      <c r="AI92" s="206">
        <v>0</v>
      </c>
      <c r="AJ92" s="206">
        <v>0</v>
      </c>
      <c r="AK92" s="206">
        <v>23.36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1.98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43.94</v>
      </c>
      <c r="AH93" s="206">
        <v>0</v>
      </c>
      <c r="AI93" s="206">
        <v>0</v>
      </c>
      <c r="AJ93" s="206">
        <v>0</v>
      </c>
      <c r="AK93" s="206">
        <v>23.36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1.94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43.94</v>
      </c>
      <c r="AH94" s="206">
        <v>0</v>
      </c>
      <c r="AI94" s="206">
        <v>0</v>
      </c>
      <c r="AJ94" s="206">
        <v>0</v>
      </c>
      <c r="AK94" s="206">
        <v>23.36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2.17</v>
      </c>
      <c r="L95" s="206">
        <v>1.94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43.94</v>
      </c>
      <c r="AH95" s="206">
        <v>0</v>
      </c>
      <c r="AI95" s="206">
        <v>0</v>
      </c>
      <c r="AJ95" s="206">
        <v>0</v>
      </c>
      <c r="AK95" s="206">
        <v>23.36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1.35</v>
      </c>
      <c r="L96" s="206">
        <v>1.94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43.94</v>
      </c>
      <c r="AH96" s="206">
        <v>0</v>
      </c>
      <c r="AI96" s="206">
        <v>0</v>
      </c>
      <c r="AJ96" s="206">
        <v>0</v>
      </c>
      <c r="AK96" s="206">
        <v>23.36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1.94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43.94</v>
      </c>
      <c r="AH97" s="206">
        <v>0</v>
      </c>
      <c r="AI97" s="206">
        <v>0</v>
      </c>
      <c r="AJ97" s="206">
        <v>0</v>
      </c>
      <c r="AK97" s="206">
        <v>23.36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1.94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</v>
      </c>
      <c r="R98" s="206">
        <v>0</v>
      </c>
      <c r="S98" s="206">
        <v>0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43.94</v>
      </c>
      <c r="AH98" s="206">
        <v>0</v>
      </c>
      <c r="AI98" s="206">
        <v>0</v>
      </c>
      <c r="AJ98" s="206">
        <v>0</v>
      </c>
      <c r="AK98" s="206">
        <v>23.36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3.8050000000000002E-3</v>
      </c>
      <c r="L99">
        <f t="shared" si="0"/>
        <v>4.7295000000000004E-2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8.9500000000000007E-4</v>
      </c>
      <c r="R99">
        <f t="shared" si="0"/>
        <v>0</v>
      </c>
      <c r="S99">
        <f t="shared" si="0"/>
        <v>9.5750000000000002E-4</v>
      </c>
      <c r="T99">
        <f t="shared" si="0"/>
        <v>5.7424999999999941E-3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4.8584999999999934E-2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1.446889999999998</v>
      </c>
      <c r="AH99">
        <f t="shared" si="0"/>
        <v>2.4239999999999998E-2</v>
      </c>
      <c r="AI99">
        <f t="shared" si="0"/>
        <v>0</v>
      </c>
      <c r="AJ99">
        <f t="shared" si="0"/>
        <v>0</v>
      </c>
      <c r="AK99">
        <f t="shared" si="0"/>
        <v>0.56063999999999925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0.20297000000000009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8.7899999999999991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8.7899999999999991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8.7899999999999991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8.7899999999999991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8.7899999999999991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8.7899999999999991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8.7899999999999991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0.39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8.7899999999999991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0.39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8.7899999999999991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0.39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8.7899999999999991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0.39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8.7899999999999991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0.39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8.7899999999999991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0.39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8.7899999999999991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0.39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8.7899999999999991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0.39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8.7899999999999991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0.39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8.7899999999999991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0.39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8.7899999999999991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0.39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8.7899999999999991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0.39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8.7899999999999991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0.39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8.7899999999999991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0.39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8.7899999999999991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0.47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8.7899999999999991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0.47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8.7899999999999991</v>
      </c>
      <c r="AH25" s="206">
        <v>0</v>
      </c>
      <c r="AI25" s="206">
        <v>0</v>
      </c>
      <c r="AJ25" s="206">
        <v>0</v>
      </c>
      <c r="AK25" s="206">
        <v>10.82</v>
      </c>
      <c r="AL25" s="206">
        <v>0</v>
      </c>
      <c r="AM25" s="206">
        <v>0</v>
      </c>
      <c r="AN25" s="206">
        <v>0</v>
      </c>
      <c r="AO25" s="206">
        <v>0.47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8.7899999999999991</v>
      </c>
      <c r="AH26" s="206">
        <v>0</v>
      </c>
      <c r="AI26" s="206">
        <v>0</v>
      </c>
      <c r="AJ26" s="206">
        <v>0</v>
      </c>
      <c r="AK26" s="206">
        <v>13.82</v>
      </c>
      <c r="AL26" s="206">
        <v>0</v>
      </c>
      <c r="AM26" s="206">
        <v>0</v>
      </c>
      <c r="AN26" s="206">
        <v>0</v>
      </c>
      <c r="AO26" s="206">
        <v>0.47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8.7899999999999991</v>
      </c>
      <c r="AH27" s="206">
        <v>0</v>
      </c>
      <c r="AI27" s="206">
        <v>0</v>
      </c>
      <c r="AJ27" s="206">
        <v>0</v>
      </c>
      <c r="AK27" s="206">
        <v>7.18</v>
      </c>
      <c r="AL27" s="206">
        <v>0</v>
      </c>
      <c r="AM27" s="206">
        <v>0</v>
      </c>
      <c r="AN27" s="206">
        <v>0</v>
      </c>
      <c r="AO27" s="206">
        <v>0.47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8.7899999999999991</v>
      </c>
      <c r="AH28" s="206">
        <v>0</v>
      </c>
      <c r="AI28" s="206">
        <v>0</v>
      </c>
      <c r="AJ28" s="206">
        <v>0</v>
      </c>
      <c r="AK28" s="206">
        <v>7.34</v>
      </c>
      <c r="AL28" s="206">
        <v>0</v>
      </c>
      <c r="AM28" s="206">
        <v>0</v>
      </c>
      <c r="AN28" s="206">
        <v>0</v>
      </c>
      <c r="AO28" s="206">
        <v>0.47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8.7899999999999991</v>
      </c>
      <c r="AH29" s="206">
        <v>0</v>
      </c>
      <c r="AI29" s="206">
        <v>0</v>
      </c>
      <c r="AJ29" s="206">
        <v>0</v>
      </c>
      <c r="AK29" s="206">
        <v>7.42</v>
      </c>
      <c r="AL29" s="206">
        <v>0</v>
      </c>
      <c r="AM29" s="206">
        <v>0</v>
      </c>
      <c r="AN29" s="206">
        <v>0</v>
      </c>
      <c r="AO29" s="206">
        <v>0.47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8.7899999999999991</v>
      </c>
      <c r="AH30" s="206">
        <v>0</v>
      </c>
      <c r="AI30" s="206">
        <v>0</v>
      </c>
      <c r="AJ30" s="206">
        <v>0</v>
      </c>
      <c r="AK30" s="206">
        <v>7.49</v>
      </c>
      <c r="AL30" s="206">
        <v>0</v>
      </c>
      <c r="AM30" s="206">
        <v>0</v>
      </c>
      <c r="AN30" s="206">
        <v>0</v>
      </c>
      <c r="AO30" s="206">
        <v>0.47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8.7899999999999991</v>
      </c>
      <c r="AH31" s="206">
        <v>0</v>
      </c>
      <c r="AI31" s="206">
        <v>0</v>
      </c>
      <c r="AJ31" s="206">
        <v>0</v>
      </c>
      <c r="AK31" s="206">
        <v>7.56</v>
      </c>
      <c r="AL31" s="206">
        <v>0</v>
      </c>
      <c r="AM31" s="206">
        <v>0</v>
      </c>
      <c r="AN31" s="206">
        <v>0</v>
      </c>
      <c r="AO31" s="206">
        <v>0.47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8.7899999999999991</v>
      </c>
      <c r="AH32" s="206">
        <v>0</v>
      </c>
      <c r="AI32" s="206">
        <v>0</v>
      </c>
      <c r="AJ32" s="206">
        <v>0</v>
      </c>
      <c r="AK32" s="206">
        <v>7.58</v>
      </c>
      <c r="AL32" s="206">
        <v>0</v>
      </c>
      <c r="AM32" s="206">
        <v>0</v>
      </c>
      <c r="AN32" s="206">
        <v>0</v>
      </c>
      <c r="AO32" s="206">
        <v>0.47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8.7899999999999991</v>
      </c>
      <c r="AH33" s="206">
        <v>0</v>
      </c>
      <c r="AI33" s="206">
        <v>0</v>
      </c>
      <c r="AJ33" s="206">
        <v>0</v>
      </c>
      <c r="AK33" s="206">
        <v>7.61</v>
      </c>
      <c r="AL33" s="206">
        <v>0</v>
      </c>
      <c r="AM33" s="206">
        <v>0</v>
      </c>
      <c r="AN33" s="206">
        <v>0</v>
      </c>
      <c r="AO33" s="206">
        <v>0.47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8.7899999999999991</v>
      </c>
      <c r="AH34" s="206">
        <v>0</v>
      </c>
      <c r="AI34" s="206">
        <v>0</v>
      </c>
      <c r="AJ34" s="206">
        <v>0</v>
      </c>
      <c r="AK34" s="206">
        <v>7.63</v>
      </c>
      <c r="AL34" s="206">
        <v>0</v>
      </c>
      <c r="AM34" s="206">
        <v>0</v>
      </c>
      <c r="AN34" s="206">
        <v>0</v>
      </c>
      <c r="AO34" s="206">
        <v>0.47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8.7899999999999991</v>
      </c>
      <c r="AH35" s="206">
        <v>0</v>
      </c>
      <c r="AI35" s="206">
        <v>0</v>
      </c>
      <c r="AJ35" s="206">
        <v>0</v>
      </c>
      <c r="AK35" s="206">
        <v>7.61</v>
      </c>
      <c r="AL35" s="206">
        <v>0</v>
      </c>
      <c r="AM35" s="206">
        <v>0</v>
      </c>
      <c r="AN35" s="206">
        <v>0</v>
      </c>
      <c r="AO35" s="206">
        <v>0.47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8.7899999999999991</v>
      </c>
      <c r="AH36" s="206">
        <v>0</v>
      </c>
      <c r="AI36" s="206">
        <v>0</v>
      </c>
      <c r="AJ36" s="206">
        <v>0</v>
      </c>
      <c r="AK36" s="206">
        <v>7.61</v>
      </c>
      <c r="AL36" s="206">
        <v>0</v>
      </c>
      <c r="AM36" s="206">
        <v>0</v>
      </c>
      <c r="AN36" s="206">
        <v>0</v>
      </c>
      <c r="AO36" s="206">
        <v>0.47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8.7899999999999991</v>
      </c>
      <c r="AH37" s="206">
        <v>0</v>
      </c>
      <c r="AI37" s="206">
        <v>0</v>
      </c>
      <c r="AJ37" s="206">
        <v>0</v>
      </c>
      <c r="AK37" s="206">
        <v>7.61</v>
      </c>
      <c r="AL37" s="206">
        <v>0</v>
      </c>
      <c r="AM37" s="206">
        <v>0</v>
      </c>
      <c r="AN37" s="206">
        <v>0</v>
      </c>
      <c r="AO37" s="206">
        <v>0.47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8.7899999999999991</v>
      </c>
      <c r="AH38" s="206">
        <v>0</v>
      </c>
      <c r="AI38" s="206">
        <v>0</v>
      </c>
      <c r="AJ38" s="206">
        <v>0</v>
      </c>
      <c r="AK38" s="206">
        <v>7.61</v>
      </c>
      <c r="AL38" s="206">
        <v>0</v>
      </c>
      <c r="AM38" s="206">
        <v>0</v>
      </c>
      <c r="AN38" s="206">
        <v>0</v>
      </c>
      <c r="AO38" s="206">
        <v>0.47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8.7899999999999991</v>
      </c>
      <c r="AH39" s="206">
        <v>0</v>
      </c>
      <c r="AI39" s="206">
        <v>0</v>
      </c>
      <c r="AJ39" s="206">
        <v>0</v>
      </c>
      <c r="AK39" s="206">
        <v>7.61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8.7899999999999991</v>
      </c>
      <c r="AH40" s="206">
        <v>0</v>
      </c>
      <c r="AI40" s="206">
        <v>0</v>
      </c>
      <c r="AJ40" s="206">
        <v>0</v>
      </c>
      <c r="AK40" s="206">
        <v>7.58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8.7899999999999991</v>
      </c>
      <c r="AH41" s="206">
        <v>0</v>
      </c>
      <c r="AI41" s="206">
        <v>0</v>
      </c>
      <c r="AJ41" s="206">
        <v>0</v>
      </c>
      <c r="AK41" s="206">
        <v>7.56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8.7899999999999991</v>
      </c>
      <c r="AH42" s="206">
        <v>1.21</v>
      </c>
      <c r="AI42" s="206">
        <v>0</v>
      </c>
      <c r="AJ42" s="206">
        <v>0</v>
      </c>
      <c r="AK42" s="206">
        <v>7.56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8.7899999999999991</v>
      </c>
      <c r="AH43" s="206">
        <v>1.21</v>
      </c>
      <c r="AI43" s="206">
        <v>0</v>
      </c>
      <c r="AJ43" s="206">
        <v>0</v>
      </c>
      <c r="AK43" s="206">
        <v>7.53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8.7899999999999991</v>
      </c>
      <c r="AH44" s="206">
        <v>1.21</v>
      </c>
      <c r="AI44" s="206">
        <v>0</v>
      </c>
      <c r="AJ44" s="206">
        <v>0</v>
      </c>
      <c r="AK44" s="206">
        <v>7.49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8.7899999999999991</v>
      </c>
      <c r="AH45" s="206">
        <v>1.21</v>
      </c>
      <c r="AI45" s="206">
        <v>0</v>
      </c>
      <c r="AJ45" s="206">
        <v>0</v>
      </c>
      <c r="AK45" s="206">
        <v>7.49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8.7899999999999991</v>
      </c>
      <c r="AH46" s="206">
        <v>1.21</v>
      </c>
      <c r="AI46" s="206">
        <v>0</v>
      </c>
      <c r="AJ46" s="206">
        <v>0</v>
      </c>
      <c r="AK46" s="206">
        <v>7.38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8.7899999999999991</v>
      </c>
      <c r="AH47" s="206">
        <v>2.42</v>
      </c>
      <c r="AI47" s="206">
        <v>0</v>
      </c>
      <c r="AJ47" s="206">
        <v>0</v>
      </c>
      <c r="AK47" s="206">
        <v>7.38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8.7899999999999991</v>
      </c>
      <c r="AH48" s="206">
        <v>2.42</v>
      </c>
      <c r="AI48" s="206">
        <v>0</v>
      </c>
      <c r="AJ48" s="206">
        <v>0</v>
      </c>
      <c r="AK48" s="206">
        <v>7.34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8.7899999999999991</v>
      </c>
      <c r="AH49" s="206">
        <v>3.64</v>
      </c>
      <c r="AI49" s="206">
        <v>0</v>
      </c>
      <c r="AJ49" s="206">
        <v>0</v>
      </c>
      <c r="AK49" s="206">
        <v>7.12</v>
      </c>
      <c r="AL49" s="206">
        <v>0</v>
      </c>
      <c r="AM49" s="206">
        <v>0</v>
      </c>
      <c r="AN49" s="206">
        <v>0</v>
      </c>
      <c r="AO49" s="206">
        <v>0.47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8.7899999999999991</v>
      </c>
      <c r="AH50" s="206">
        <v>4.8499999999999996</v>
      </c>
      <c r="AI50" s="206">
        <v>0</v>
      </c>
      <c r="AJ50" s="206">
        <v>0</v>
      </c>
      <c r="AK50" s="206">
        <v>6.98</v>
      </c>
      <c r="AL50" s="206">
        <v>0</v>
      </c>
      <c r="AM50" s="206">
        <v>0</v>
      </c>
      <c r="AN50" s="206">
        <v>0</v>
      </c>
      <c r="AO50" s="206">
        <v>0.47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14.54</v>
      </c>
      <c r="AH51" s="206">
        <v>0</v>
      </c>
      <c r="AI51" s="206">
        <v>0</v>
      </c>
      <c r="AJ51" s="206">
        <v>0</v>
      </c>
      <c r="AK51" s="206">
        <v>11.82</v>
      </c>
      <c r="AL51" s="206">
        <v>0</v>
      </c>
      <c r="AM51" s="206">
        <v>0</v>
      </c>
      <c r="AN51" s="206">
        <v>0</v>
      </c>
      <c r="AO51" s="206">
        <v>0.47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18.79</v>
      </c>
      <c r="AH52" s="206">
        <v>0</v>
      </c>
      <c r="AI52" s="206">
        <v>0</v>
      </c>
      <c r="AJ52" s="206">
        <v>0</v>
      </c>
      <c r="AK52" s="206">
        <v>11.82</v>
      </c>
      <c r="AL52" s="206">
        <v>0</v>
      </c>
      <c r="AM52" s="206">
        <v>0</v>
      </c>
      <c r="AN52" s="206">
        <v>0</v>
      </c>
      <c r="AO52" s="206">
        <v>0.47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18.79</v>
      </c>
      <c r="AH53" s="206">
        <v>0</v>
      </c>
      <c r="AI53" s="206">
        <v>0</v>
      </c>
      <c r="AJ53" s="206">
        <v>0</v>
      </c>
      <c r="AK53" s="206">
        <v>10.82</v>
      </c>
      <c r="AL53" s="206">
        <v>0</v>
      </c>
      <c r="AM53" s="206">
        <v>0</v>
      </c>
      <c r="AN53" s="206">
        <v>0</v>
      </c>
      <c r="AO53" s="206">
        <v>0.47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18.79</v>
      </c>
      <c r="AH54" s="206">
        <v>0</v>
      </c>
      <c r="AI54" s="206">
        <v>0</v>
      </c>
      <c r="AJ54" s="206">
        <v>0</v>
      </c>
      <c r="AK54" s="206">
        <v>9.82</v>
      </c>
      <c r="AL54" s="206">
        <v>0</v>
      </c>
      <c r="AM54" s="206">
        <v>0</v>
      </c>
      <c r="AN54" s="206">
        <v>0</v>
      </c>
      <c r="AO54" s="206">
        <v>0.47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18.79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0.89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18.79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0.89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18.79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0.89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18.79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0.89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19.7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0.89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19.7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0.89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19.7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0.89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19.7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0.89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19.7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0.89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19.7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0.89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19.7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0.89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19.7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0.89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19.7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0.89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19.7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0.89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19.7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0.89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19.7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0.89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19.7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0.89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19.7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0.89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19.7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0.89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19.7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0.89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19.7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0.89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19.7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0.89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19.7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0.89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19.7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0.89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19.7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0.89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8.7899999999999991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0.89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9.82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0.89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9.75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0.89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9.75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9.75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9.82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9.82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9.82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9.82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9.82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8.7899999999999991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8.7899999999999991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8.7899999999999991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8.7899999999999991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8.7899999999999991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8.7899999999999991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8.7899999999999991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8.7899999999999991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8.7899999999999991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0.28944000000000009</v>
      </c>
      <c r="AH99">
        <f t="shared" si="0"/>
        <v>4.8449999999999995E-3</v>
      </c>
      <c r="AI99">
        <f t="shared" si="0"/>
        <v>0</v>
      </c>
      <c r="AJ99">
        <f t="shared" si="0"/>
        <v>0</v>
      </c>
      <c r="AK99">
        <f t="shared" si="0"/>
        <v>0.1580775000000002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1.0180000000000005E-2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145</v>
      </c>
      <c r="H3" s="206">
        <v>0</v>
      </c>
      <c r="I3" s="206">
        <v>0</v>
      </c>
      <c r="J3" s="206">
        <v>0</v>
      </c>
      <c r="K3" s="206">
        <v>320</v>
      </c>
      <c r="L3" s="206">
        <v>0</v>
      </c>
      <c r="M3" s="206">
        <v>0</v>
      </c>
      <c r="N3" s="206">
        <v>0</v>
      </c>
      <c r="O3" s="206">
        <v>150.68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145</v>
      </c>
      <c r="H4" s="206">
        <v>0</v>
      </c>
      <c r="I4" s="206">
        <v>0</v>
      </c>
      <c r="J4" s="206">
        <v>0</v>
      </c>
      <c r="K4" s="206">
        <v>320</v>
      </c>
      <c r="L4" s="206">
        <v>0</v>
      </c>
      <c r="M4" s="206">
        <v>0</v>
      </c>
      <c r="N4" s="206">
        <v>0</v>
      </c>
      <c r="O4" s="206">
        <v>150.68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145</v>
      </c>
      <c r="H5" s="206">
        <v>0</v>
      </c>
      <c r="I5" s="206">
        <v>0</v>
      </c>
      <c r="J5" s="206">
        <v>0</v>
      </c>
      <c r="K5" s="206">
        <v>320</v>
      </c>
      <c r="L5" s="206">
        <v>0</v>
      </c>
      <c r="M5" s="206">
        <v>0</v>
      </c>
      <c r="N5" s="206">
        <v>0</v>
      </c>
      <c r="O5" s="206">
        <v>150.68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145</v>
      </c>
      <c r="H6" s="206">
        <v>0</v>
      </c>
      <c r="I6" s="206">
        <v>0</v>
      </c>
      <c r="J6" s="206">
        <v>0</v>
      </c>
      <c r="K6" s="206">
        <v>320</v>
      </c>
      <c r="L6" s="206">
        <v>0</v>
      </c>
      <c r="M6" s="206">
        <v>0</v>
      </c>
      <c r="N6" s="206">
        <v>0</v>
      </c>
      <c r="O6" s="206">
        <v>150.68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145</v>
      </c>
      <c r="H7" s="206">
        <v>0</v>
      </c>
      <c r="I7" s="206">
        <v>0</v>
      </c>
      <c r="J7" s="206">
        <v>0</v>
      </c>
      <c r="K7" s="206">
        <v>320</v>
      </c>
      <c r="L7" s="206">
        <v>0</v>
      </c>
      <c r="M7" s="206">
        <v>0</v>
      </c>
      <c r="N7" s="206">
        <v>0</v>
      </c>
      <c r="O7" s="206">
        <v>150.68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145</v>
      </c>
      <c r="H8" s="206">
        <v>0</v>
      </c>
      <c r="I8" s="206">
        <v>0</v>
      </c>
      <c r="J8" s="206">
        <v>0</v>
      </c>
      <c r="K8" s="206">
        <v>320</v>
      </c>
      <c r="L8" s="206">
        <v>0</v>
      </c>
      <c r="M8" s="206">
        <v>0</v>
      </c>
      <c r="N8" s="206">
        <v>0</v>
      </c>
      <c r="O8" s="206">
        <v>150.68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145</v>
      </c>
      <c r="H9" s="206">
        <v>0</v>
      </c>
      <c r="I9" s="206">
        <v>0</v>
      </c>
      <c r="J9" s="206">
        <v>0</v>
      </c>
      <c r="K9" s="206">
        <v>320</v>
      </c>
      <c r="L9" s="206">
        <v>0</v>
      </c>
      <c r="M9" s="206">
        <v>0</v>
      </c>
      <c r="N9" s="206">
        <v>0</v>
      </c>
      <c r="O9" s="206">
        <v>150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145</v>
      </c>
      <c r="H10" s="206">
        <v>0</v>
      </c>
      <c r="I10" s="206">
        <v>0</v>
      </c>
      <c r="J10" s="206">
        <v>0</v>
      </c>
      <c r="K10" s="206">
        <v>320</v>
      </c>
      <c r="L10" s="206">
        <v>0</v>
      </c>
      <c r="M10" s="206">
        <v>0</v>
      </c>
      <c r="N10" s="206">
        <v>0</v>
      </c>
      <c r="O10" s="206">
        <v>150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145</v>
      </c>
      <c r="H11" s="206">
        <v>0</v>
      </c>
      <c r="I11" s="206">
        <v>0</v>
      </c>
      <c r="J11" s="206">
        <v>0</v>
      </c>
      <c r="K11" s="206">
        <v>320</v>
      </c>
      <c r="L11" s="206">
        <v>0</v>
      </c>
      <c r="M11" s="206">
        <v>0</v>
      </c>
      <c r="N11" s="206">
        <v>0</v>
      </c>
      <c r="O11" s="206">
        <v>150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145</v>
      </c>
      <c r="H12" s="206">
        <v>0</v>
      </c>
      <c r="I12" s="206">
        <v>0</v>
      </c>
      <c r="J12" s="206">
        <v>0</v>
      </c>
      <c r="K12" s="206">
        <v>320</v>
      </c>
      <c r="L12" s="206">
        <v>0</v>
      </c>
      <c r="M12" s="206">
        <v>0</v>
      </c>
      <c r="N12" s="206">
        <v>0</v>
      </c>
      <c r="O12" s="206">
        <v>150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145</v>
      </c>
      <c r="H13" s="206">
        <v>0</v>
      </c>
      <c r="I13" s="206">
        <v>0</v>
      </c>
      <c r="J13" s="206">
        <v>0</v>
      </c>
      <c r="K13" s="206">
        <v>320</v>
      </c>
      <c r="L13" s="206">
        <v>0</v>
      </c>
      <c r="M13" s="206">
        <v>0</v>
      </c>
      <c r="N13" s="206">
        <v>0</v>
      </c>
      <c r="O13" s="206">
        <v>150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145</v>
      </c>
      <c r="H14" s="206">
        <v>0</v>
      </c>
      <c r="I14" s="206">
        <v>0</v>
      </c>
      <c r="J14" s="206">
        <v>0</v>
      </c>
      <c r="K14" s="206">
        <v>320</v>
      </c>
      <c r="L14" s="206">
        <v>0</v>
      </c>
      <c r="M14" s="206">
        <v>0</v>
      </c>
      <c r="N14" s="206">
        <v>0</v>
      </c>
      <c r="O14" s="206">
        <v>150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145</v>
      </c>
      <c r="H15" s="206">
        <v>0</v>
      </c>
      <c r="I15" s="206">
        <v>0</v>
      </c>
      <c r="J15" s="206">
        <v>0</v>
      </c>
      <c r="K15" s="206">
        <v>320</v>
      </c>
      <c r="L15" s="206">
        <v>0</v>
      </c>
      <c r="M15" s="206">
        <v>0</v>
      </c>
      <c r="N15" s="206">
        <v>0</v>
      </c>
      <c r="O15" s="206">
        <v>150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145</v>
      </c>
      <c r="H16" s="206">
        <v>0</v>
      </c>
      <c r="I16" s="206">
        <v>0</v>
      </c>
      <c r="J16" s="206">
        <v>0</v>
      </c>
      <c r="K16" s="206">
        <v>320</v>
      </c>
      <c r="L16" s="206">
        <v>0</v>
      </c>
      <c r="M16" s="206">
        <v>0</v>
      </c>
      <c r="N16" s="206">
        <v>0</v>
      </c>
      <c r="O16" s="206">
        <v>150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145</v>
      </c>
      <c r="H17" s="206">
        <v>0</v>
      </c>
      <c r="I17" s="206">
        <v>0</v>
      </c>
      <c r="J17" s="206">
        <v>0</v>
      </c>
      <c r="K17" s="206">
        <v>320</v>
      </c>
      <c r="L17" s="206">
        <v>0</v>
      </c>
      <c r="M17" s="206">
        <v>0</v>
      </c>
      <c r="N17" s="206">
        <v>0</v>
      </c>
      <c r="O17" s="206">
        <v>150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145</v>
      </c>
      <c r="H18" s="206">
        <v>0</v>
      </c>
      <c r="I18" s="206">
        <v>0</v>
      </c>
      <c r="J18" s="206">
        <v>0</v>
      </c>
      <c r="K18" s="206">
        <v>320</v>
      </c>
      <c r="L18" s="206">
        <v>0</v>
      </c>
      <c r="M18" s="206">
        <v>0</v>
      </c>
      <c r="N18" s="206">
        <v>0</v>
      </c>
      <c r="O18" s="206">
        <v>150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145</v>
      </c>
      <c r="H19" s="206">
        <v>0</v>
      </c>
      <c r="I19" s="206">
        <v>0</v>
      </c>
      <c r="J19" s="206">
        <v>0</v>
      </c>
      <c r="K19" s="206">
        <v>320</v>
      </c>
      <c r="L19" s="206">
        <v>0</v>
      </c>
      <c r="M19" s="206">
        <v>0</v>
      </c>
      <c r="N19" s="206">
        <v>0</v>
      </c>
      <c r="O19" s="206">
        <v>150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145</v>
      </c>
      <c r="H20" s="206">
        <v>0</v>
      </c>
      <c r="I20" s="206">
        <v>0</v>
      </c>
      <c r="J20" s="206">
        <v>0</v>
      </c>
      <c r="K20" s="206">
        <v>320</v>
      </c>
      <c r="L20" s="206">
        <v>0</v>
      </c>
      <c r="M20" s="206">
        <v>0</v>
      </c>
      <c r="N20" s="206">
        <v>0</v>
      </c>
      <c r="O20" s="206">
        <v>150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145</v>
      </c>
      <c r="H21" s="206">
        <v>0</v>
      </c>
      <c r="I21" s="206">
        <v>0</v>
      </c>
      <c r="J21" s="206">
        <v>0</v>
      </c>
      <c r="K21" s="206">
        <v>320</v>
      </c>
      <c r="L21" s="206">
        <v>0</v>
      </c>
      <c r="M21" s="206">
        <v>0</v>
      </c>
      <c r="N21" s="206">
        <v>0</v>
      </c>
      <c r="O21" s="206">
        <v>150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145</v>
      </c>
      <c r="H22" s="206">
        <v>0</v>
      </c>
      <c r="I22" s="206">
        <v>0</v>
      </c>
      <c r="J22" s="206">
        <v>0</v>
      </c>
      <c r="K22" s="206">
        <v>320</v>
      </c>
      <c r="L22" s="206">
        <v>0</v>
      </c>
      <c r="M22" s="206">
        <v>0</v>
      </c>
      <c r="N22" s="206">
        <v>0</v>
      </c>
      <c r="O22" s="206">
        <v>150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145</v>
      </c>
      <c r="H23" s="206">
        <v>0</v>
      </c>
      <c r="I23" s="206">
        <v>0</v>
      </c>
      <c r="J23" s="206">
        <v>0</v>
      </c>
      <c r="K23" s="206">
        <v>320</v>
      </c>
      <c r="L23" s="206">
        <v>0</v>
      </c>
      <c r="M23" s="206">
        <v>0</v>
      </c>
      <c r="N23" s="206">
        <v>0</v>
      </c>
      <c r="O23" s="206">
        <v>150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145</v>
      </c>
      <c r="H24" s="206">
        <v>0</v>
      </c>
      <c r="I24" s="206">
        <v>0</v>
      </c>
      <c r="J24" s="206">
        <v>0</v>
      </c>
      <c r="K24" s="206">
        <v>320</v>
      </c>
      <c r="L24" s="206">
        <v>0</v>
      </c>
      <c r="M24" s="206">
        <v>0</v>
      </c>
      <c r="N24" s="206">
        <v>0</v>
      </c>
      <c r="O24" s="206">
        <v>150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145</v>
      </c>
      <c r="H25" s="206">
        <v>0</v>
      </c>
      <c r="I25" s="206">
        <v>0</v>
      </c>
      <c r="J25" s="206">
        <v>0</v>
      </c>
      <c r="K25" s="206">
        <v>320</v>
      </c>
      <c r="L25" s="206">
        <v>0</v>
      </c>
      <c r="M25" s="206">
        <v>0</v>
      </c>
      <c r="N25" s="206">
        <v>0</v>
      </c>
      <c r="O25" s="206">
        <v>150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145</v>
      </c>
      <c r="H26" s="206">
        <v>0</v>
      </c>
      <c r="I26" s="206">
        <v>0</v>
      </c>
      <c r="J26" s="206">
        <v>0</v>
      </c>
      <c r="K26" s="206">
        <v>320</v>
      </c>
      <c r="L26" s="206">
        <v>0</v>
      </c>
      <c r="M26" s="206">
        <v>0</v>
      </c>
      <c r="N26" s="206">
        <v>0</v>
      </c>
      <c r="O26" s="206">
        <v>150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145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150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145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150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145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150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145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150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145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150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145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150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145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150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145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150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145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150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145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150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145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150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145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150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145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178.68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145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178.68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145</v>
      </c>
      <c r="H41" s="206">
        <v>5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205.68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145</v>
      </c>
      <c r="H42" s="206">
        <v>20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203.68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145</v>
      </c>
      <c r="H43" s="206">
        <v>20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168.68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145</v>
      </c>
      <c r="H44" s="206">
        <v>20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163.68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145</v>
      </c>
      <c r="H45" s="206">
        <v>20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163.68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145</v>
      </c>
      <c r="H46" s="206">
        <v>20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168.68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145</v>
      </c>
      <c r="H47" s="206">
        <v>40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168.68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145</v>
      </c>
      <c r="H48" s="206">
        <v>40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168.68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145</v>
      </c>
      <c r="H49" s="206">
        <v>60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150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145</v>
      </c>
      <c r="H50" s="206">
        <v>80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150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240</v>
      </c>
      <c r="H51" s="206">
        <v>0</v>
      </c>
      <c r="I51" s="206">
        <v>0</v>
      </c>
      <c r="J51" s="206">
        <v>0</v>
      </c>
      <c r="K51" s="206">
        <v>320</v>
      </c>
      <c r="L51" s="206">
        <v>0</v>
      </c>
      <c r="M51" s="206">
        <v>0</v>
      </c>
      <c r="N51" s="206">
        <v>0</v>
      </c>
      <c r="O51" s="206">
        <v>150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310</v>
      </c>
      <c r="H52" s="206">
        <v>0</v>
      </c>
      <c r="I52" s="206">
        <v>0</v>
      </c>
      <c r="J52" s="206">
        <v>0</v>
      </c>
      <c r="K52" s="206">
        <v>320</v>
      </c>
      <c r="L52" s="206">
        <v>0</v>
      </c>
      <c r="M52" s="206">
        <v>0</v>
      </c>
      <c r="N52" s="206">
        <v>0</v>
      </c>
      <c r="O52" s="206">
        <v>150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310</v>
      </c>
      <c r="H53" s="206">
        <v>0</v>
      </c>
      <c r="I53" s="206">
        <v>0</v>
      </c>
      <c r="J53" s="206">
        <v>0</v>
      </c>
      <c r="K53" s="206">
        <v>320</v>
      </c>
      <c r="L53" s="206">
        <v>0</v>
      </c>
      <c r="M53" s="206">
        <v>0</v>
      </c>
      <c r="N53" s="206">
        <v>0</v>
      </c>
      <c r="O53" s="206">
        <v>150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310</v>
      </c>
      <c r="H54" s="206">
        <v>0</v>
      </c>
      <c r="I54" s="206">
        <v>0</v>
      </c>
      <c r="J54" s="206">
        <v>0</v>
      </c>
      <c r="K54" s="206">
        <v>320</v>
      </c>
      <c r="L54" s="206">
        <v>0</v>
      </c>
      <c r="M54" s="206">
        <v>0</v>
      </c>
      <c r="N54" s="206">
        <v>0</v>
      </c>
      <c r="O54" s="206">
        <v>150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310</v>
      </c>
      <c r="H55" s="206">
        <v>0</v>
      </c>
      <c r="I55" s="206">
        <v>0</v>
      </c>
      <c r="J55" s="206">
        <v>0</v>
      </c>
      <c r="K55" s="206">
        <v>320</v>
      </c>
      <c r="L55" s="206">
        <v>0</v>
      </c>
      <c r="M55" s="206">
        <v>0</v>
      </c>
      <c r="N55" s="206">
        <v>0</v>
      </c>
      <c r="O55" s="206">
        <v>150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310</v>
      </c>
      <c r="H56" s="206">
        <v>0</v>
      </c>
      <c r="I56" s="206">
        <v>0</v>
      </c>
      <c r="J56" s="206">
        <v>0</v>
      </c>
      <c r="K56" s="206">
        <v>320</v>
      </c>
      <c r="L56" s="206">
        <v>0</v>
      </c>
      <c r="M56" s="206">
        <v>0</v>
      </c>
      <c r="N56" s="206">
        <v>0</v>
      </c>
      <c r="O56" s="206">
        <v>150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310</v>
      </c>
      <c r="H57" s="206">
        <v>0</v>
      </c>
      <c r="I57" s="206">
        <v>0</v>
      </c>
      <c r="J57" s="206">
        <v>0</v>
      </c>
      <c r="K57" s="206">
        <v>320</v>
      </c>
      <c r="L57" s="206">
        <v>0</v>
      </c>
      <c r="M57" s="206">
        <v>0</v>
      </c>
      <c r="N57" s="206">
        <v>0</v>
      </c>
      <c r="O57" s="206">
        <v>150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310</v>
      </c>
      <c r="H58" s="206">
        <v>0</v>
      </c>
      <c r="I58" s="206">
        <v>0</v>
      </c>
      <c r="J58" s="206">
        <v>0</v>
      </c>
      <c r="K58" s="206">
        <v>320</v>
      </c>
      <c r="L58" s="206">
        <v>0</v>
      </c>
      <c r="M58" s="206">
        <v>0</v>
      </c>
      <c r="N58" s="206">
        <v>0</v>
      </c>
      <c r="O58" s="206">
        <v>150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325</v>
      </c>
      <c r="H59" s="206">
        <v>0</v>
      </c>
      <c r="I59" s="206">
        <v>0</v>
      </c>
      <c r="J59" s="206">
        <v>0</v>
      </c>
      <c r="K59" s="206">
        <v>320</v>
      </c>
      <c r="L59" s="206">
        <v>0</v>
      </c>
      <c r="M59" s="206">
        <v>0</v>
      </c>
      <c r="N59" s="206">
        <v>0</v>
      </c>
      <c r="O59" s="206">
        <v>150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325</v>
      </c>
      <c r="H60" s="206">
        <v>0</v>
      </c>
      <c r="I60" s="206">
        <v>0</v>
      </c>
      <c r="J60" s="206">
        <v>0</v>
      </c>
      <c r="K60" s="206">
        <v>320</v>
      </c>
      <c r="L60" s="206">
        <v>0</v>
      </c>
      <c r="M60" s="206">
        <v>0</v>
      </c>
      <c r="N60" s="206">
        <v>0</v>
      </c>
      <c r="O60" s="206">
        <v>150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325</v>
      </c>
      <c r="H61" s="206">
        <v>0</v>
      </c>
      <c r="I61" s="206">
        <v>0</v>
      </c>
      <c r="J61" s="206">
        <v>0</v>
      </c>
      <c r="K61" s="206">
        <v>320</v>
      </c>
      <c r="L61" s="206">
        <v>0</v>
      </c>
      <c r="M61" s="206">
        <v>0</v>
      </c>
      <c r="N61" s="206">
        <v>0</v>
      </c>
      <c r="O61" s="206">
        <v>150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325</v>
      </c>
      <c r="H62" s="206">
        <v>0</v>
      </c>
      <c r="I62" s="206">
        <v>0</v>
      </c>
      <c r="J62" s="206">
        <v>0</v>
      </c>
      <c r="K62" s="206">
        <v>320</v>
      </c>
      <c r="L62" s="206">
        <v>0</v>
      </c>
      <c r="M62" s="206">
        <v>0</v>
      </c>
      <c r="N62" s="206">
        <v>0</v>
      </c>
      <c r="O62" s="206">
        <v>150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325</v>
      </c>
      <c r="H63" s="206">
        <v>0</v>
      </c>
      <c r="I63" s="206">
        <v>0</v>
      </c>
      <c r="J63" s="206">
        <v>0</v>
      </c>
      <c r="K63" s="206">
        <v>320</v>
      </c>
      <c r="L63" s="206">
        <v>0</v>
      </c>
      <c r="M63" s="206">
        <v>0</v>
      </c>
      <c r="N63" s="206">
        <v>0</v>
      </c>
      <c r="O63" s="206">
        <v>150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325</v>
      </c>
      <c r="H64" s="206">
        <v>0</v>
      </c>
      <c r="I64" s="206">
        <v>0</v>
      </c>
      <c r="J64" s="206">
        <v>0</v>
      </c>
      <c r="K64" s="206">
        <v>320</v>
      </c>
      <c r="L64" s="206">
        <v>0</v>
      </c>
      <c r="M64" s="206">
        <v>0</v>
      </c>
      <c r="N64" s="206">
        <v>0</v>
      </c>
      <c r="O64" s="206">
        <v>150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325</v>
      </c>
      <c r="H65" s="206">
        <v>0</v>
      </c>
      <c r="I65" s="206">
        <v>0</v>
      </c>
      <c r="J65" s="206">
        <v>0</v>
      </c>
      <c r="K65" s="206">
        <v>320</v>
      </c>
      <c r="L65" s="206">
        <v>0</v>
      </c>
      <c r="M65" s="206">
        <v>0</v>
      </c>
      <c r="N65" s="206">
        <v>0</v>
      </c>
      <c r="O65" s="206">
        <v>150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325</v>
      </c>
      <c r="H66" s="206">
        <v>0</v>
      </c>
      <c r="I66" s="206">
        <v>0</v>
      </c>
      <c r="J66" s="206">
        <v>0</v>
      </c>
      <c r="K66" s="206">
        <v>320</v>
      </c>
      <c r="L66" s="206">
        <v>0</v>
      </c>
      <c r="M66" s="206">
        <v>0</v>
      </c>
      <c r="N66" s="206">
        <v>0</v>
      </c>
      <c r="O66" s="206">
        <v>150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325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150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325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150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325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150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325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150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325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150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325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150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325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150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325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150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325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150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325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150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325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150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325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150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325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150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146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150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162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150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162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150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162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90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162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30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162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162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162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162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162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145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145</v>
      </c>
      <c r="H91" s="206">
        <v>0</v>
      </c>
      <c r="I91" s="206">
        <v>0</v>
      </c>
      <c r="J91" s="206">
        <v>0</v>
      </c>
      <c r="K91" s="206">
        <v>320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145</v>
      </c>
      <c r="H92" s="206">
        <v>0</v>
      </c>
      <c r="I92" s="206">
        <v>0</v>
      </c>
      <c r="J92" s="206">
        <v>0</v>
      </c>
      <c r="K92" s="206">
        <v>320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145</v>
      </c>
      <c r="H93" s="206">
        <v>0</v>
      </c>
      <c r="I93" s="206">
        <v>0</v>
      </c>
      <c r="J93" s="206">
        <v>0</v>
      </c>
      <c r="K93" s="206">
        <v>320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145</v>
      </c>
      <c r="H94" s="206">
        <v>0</v>
      </c>
      <c r="I94" s="206">
        <v>0</v>
      </c>
      <c r="J94" s="206">
        <v>0</v>
      </c>
      <c r="K94" s="206">
        <v>320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145</v>
      </c>
      <c r="H95" s="206">
        <v>0</v>
      </c>
      <c r="I95" s="206">
        <v>0</v>
      </c>
      <c r="J95" s="206">
        <v>0</v>
      </c>
      <c r="K95" s="206">
        <v>320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145</v>
      </c>
      <c r="H96" s="206">
        <v>0</v>
      </c>
      <c r="I96" s="206">
        <v>0</v>
      </c>
      <c r="J96" s="206">
        <v>0</v>
      </c>
      <c r="K96" s="206">
        <v>320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145</v>
      </c>
      <c r="H97" s="206">
        <v>0</v>
      </c>
      <c r="I97" s="206">
        <v>0</v>
      </c>
      <c r="J97" s="206">
        <v>0</v>
      </c>
      <c r="K97" s="206">
        <v>320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145</v>
      </c>
      <c r="H98" s="206">
        <v>0</v>
      </c>
      <c r="I98" s="206">
        <v>0</v>
      </c>
      <c r="J98" s="206">
        <v>0</v>
      </c>
      <c r="K98" s="206">
        <v>320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0.91825000000000001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4.7759999999999998</v>
      </c>
      <c r="H99" s="156">
        <f t="shared" si="0"/>
        <v>8.1250000000000003E-2</v>
      </c>
      <c r="I99" s="156">
        <f t="shared" si="0"/>
        <v>0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3.0982200000000009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19.87</v>
      </c>
      <c r="D3" s="206">
        <v>0</v>
      </c>
      <c r="E3" s="206">
        <v>0</v>
      </c>
      <c r="F3" s="206">
        <v>23.11</v>
      </c>
      <c r="G3" s="206">
        <v>9.67</v>
      </c>
      <c r="H3" s="206">
        <v>0</v>
      </c>
      <c r="I3" s="206">
        <v>42.92</v>
      </c>
      <c r="J3" s="206">
        <v>0</v>
      </c>
      <c r="K3" s="206">
        <v>243.33</v>
      </c>
      <c r="L3" s="206">
        <v>4.6500000000000004</v>
      </c>
      <c r="M3" s="206">
        <v>2.68</v>
      </c>
      <c r="N3" s="206">
        <v>2.1800000000000002</v>
      </c>
      <c r="O3" s="206">
        <v>3.08</v>
      </c>
      <c r="P3" s="206">
        <v>1.04</v>
      </c>
      <c r="Q3" s="206">
        <v>6.05</v>
      </c>
      <c r="R3" s="206">
        <v>0.78</v>
      </c>
      <c r="S3" s="206">
        <v>6.44</v>
      </c>
      <c r="T3" s="206">
        <v>0</v>
      </c>
      <c r="U3" s="206">
        <v>2.21</v>
      </c>
      <c r="V3" s="206">
        <v>0</v>
      </c>
      <c r="W3" s="206">
        <v>0</v>
      </c>
      <c r="X3" s="206">
        <v>0.3</v>
      </c>
      <c r="Y3" s="206">
        <v>0</v>
      </c>
      <c r="Z3" s="206">
        <v>6.54</v>
      </c>
      <c r="AA3" s="206">
        <v>1.69</v>
      </c>
      <c r="AB3" s="206">
        <v>0</v>
      </c>
      <c r="AC3" s="206">
        <v>19.22</v>
      </c>
      <c r="AD3" s="206">
        <v>0</v>
      </c>
      <c r="AE3" s="206">
        <v>0</v>
      </c>
      <c r="AF3" s="206">
        <v>0</v>
      </c>
      <c r="AG3" s="206">
        <v>5.66</v>
      </c>
      <c r="AH3" s="206">
        <v>31.12</v>
      </c>
      <c r="AI3" s="206">
        <v>0</v>
      </c>
      <c r="AJ3" s="206">
        <v>0</v>
      </c>
      <c r="AK3" s="206">
        <v>-11</v>
      </c>
      <c r="AL3" s="206">
        <v>0</v>
      </c>
      <c r="AM3" s="206">
        <v>0</v>
      </c>
      <c r="AN3" s="206">
        <v>0</v>
      </c>
      <c r="AO3" s="206">
        <v>213.75</v>
      </c>
      <c r="AP3" s="206">
        <v>0</v>
      </c>
    </row>
    <row r="4" spans="1:42">
      <c r="A4" t="s">
        <v>46</v>
      </c>
      <c r="B4" s="206">
        <v>0</v>
      </c>
      <c r="C4" s="206">
        <v>19.87</v>
      </c>
      <c r="D4" s="206">
        <v>0</v>
      </c>
      <c r="E4" s="206">
        <v>0</v>
      </c>
      <c r="F4" s="206">
        <v>23.11</v>
      </c>
      <c r="G4" s="206">
        <v>9.67</v>
      </c>
      <c r="H4" s="206">
        <v>0</v>
      </c>
      <c r="I4" s="206">
        <v>42.92</v>
      </c>
      <c r="J4" s="206">
        <v>0</v>
      </c>
      <c r="K4" s="206">
        <v>243.36</v>
      </c>
      <c r="L4" s="206">
        <v>4.6500000000000004</v>
      </c>
      <c r="M4" s="206">
        <v>2.68</v>
      </c>
      <c r="N4" s="206">
        <v>2.1800000000000002</v>
      </c>
      <c r="O4" s="206">
        <v>3.08</v>
      </c>
      <c r="P4" s="206">
        <v>1.04</v>
      </c>
      <c r="Q4" s="206">
        <v>6.05</v>
      </c>
      <c r="R4" s="206">
        <v>0.78</v>
      </c>
      <c r="S4" s="206">
        <v>6.54</v>
      </c>
      <c r="T4" s="206">
        <v>0</v>
      </c>
      <c r="U4" s="206">
        <v>2.21</v>
      </c>
      <c r="V4" s="206">
        <v>0.34</v>
      </c>
      <c r="W4" s="206">
        <v>0.54</v>
      </c>
      <c r="X4" s="206">
        <v>1.84</v>
      </c>
      <c r="Y4" s="206">
        <v>0</v>
      </c>
      <c r="Z4" s="206">
        <v>6.54</v>
      </c>
      <c r="AA4" s="206">
        <v>1.69</v>
      </c>
      <c r="AB4" s="206">
        <v>0</v>
      </c>
      <c r="AC4" s="206">
        <v>19.22</v>
      </c>
      <c r="AD4" s="206">
        <v>0</v>
      </c>
      <c r="AE4" s="206">
        <v>0</v>
      </c>
      <c r="AF4" s="206">
        <v>0</v>
      </c>
      <c r="AG4" s="206">
        <v>5.66</v>
      </c>
      <c r="AH4" s="206">
        <v>31.12</v>
      </c>
      <c r="AI4" s="206">
        <v>0</v>
      </c>
      <c r="AJ4" s="206">
        <v>0</v>
      </c>
      <c r="AK4" s="206">
        <v>-11</v>
      </c>
      <c r="AL4" s="206">
        <v>0</v>
      </c>
      <c r="AM4" s="206">
        <v>0</v>
      </c>
      <c r="AN4" s="206">
        <v>0</v>
      </c>
      <c r="AO4" s="206">
        <v>213.75</v>
      </c>
      <c r="AP4" s="206">
        <v>0</v>
      </c>
    </row>
    <row r="5" spans="1:42">
      <c r="A5" t="s">
        <v>47</v>
      </c>
      <c r="B5" s="206">
        <v>0</v>
      </c>
      <c r="C5" s="206">
        <v>19.87</v>
      </c>
      <c r="D5" s="206">
        <v>0</v>
      </c>
      <c r="E5" s="206">
        <v>0</v>
      </c>
      <c r="F5" s="206">
        <v>23.11</v>
      </c>
      <c r="G5" s="206">
        <v>9.67</v>
      </c>
      <c r="H5" s="206">
        <v>0</v>
      </c>
      <c r="I5" s="206">
        <v>42.92</v>
      </c>
      <c r="J5" s="206">
        <v>0</v>
      </c>
      <c r="K5" s="206">
        <v>243.33</v>
      </c>
      <c r="L5" s="206">
        <v>4.6500000000000004</v>
      </c>
      <c r="M5" s="206">
        <v>2.68</v>
      </c>
      <c r="N5" s="206">
        <v>2.1800000000000002</v>
      </c>
      <c r="O5" s="206">
        <v>3.08</v>
      </c>
      <c r="P5" s="206">
        <v>1.04</v>
      </c>
      <c r="Q5" s="206">
        <v>6.05</v>
      </c>
      <c r="R5" s="206">
        <v>0.78</v>
      </c>
      <c r="S5" s="206">
        <v>6.54</v>
      </c>
      <c r="T5" s="206">
        <v>0</v>
      </c>
      <c r="U5" s="206">
        <v>2.21</v>
      </c>
      <c r="V5" s="206">
        <v>0.34</v>
      </c>
      <c r="W5" s="206">
        <v>0.54</v>
      </c>
      <c r="X5" s="206">
        <v>1.84</v>
      </c>
      <c r="Y5" s="206">
        <v>0</v>
      </c>
      <c r="Z5" s="206">
        <v>6.54</v>
      </c>
      <c r="AA5" s="206">
        <v>1.69</v>
      </c>
      <c r="AB5" s="206">
        <v>0</v>
      </c>
      <c r="AC5" s="206">
        <v>19.22</v>
      </c>
      <c r="AD5" s="206">
        <v>0</v>
      </c>
      <c r="AE5" s="206">
        <v>0</v>
      </c>
      <c r="AF5" s="206">
        <v>0</v>
      </c>
      <c r="AG5" s="206">
        <v>5.66</v>
      </c>
      <c r="AH5" s="206">
        <v>31.12</v>
      </c>
      <c r="AI5" s="206">
        <v>0</v>
      </c>
      <c r="AJ5" s="206">
        <v>0</v>
      </c>
      <c r="AK5" s="206">
        <v>-11</v>
      </c>
      <c r="AL5" s="206">
        <v>0</v>
      </c>
      <c r="AM5" s="206">
        <v>0</v>
      </c>
      <c r="AN5" s="206">
        <v>0</v>
      </c>
      <c r="AO5" s="206">
        <v>213.75</v>
      </c>
      <c r="AP5" s="206">
        <v>0</v>
      </c>
    </row>
    <row r="6" spans="1:42">
      <c r="A6" t="s">
        <v>48</v>
      </c>
      <c r="B6" s="206">
        <v>0</v>
      </c>
      <c r="C6" s="206">
        <v>19.87</v>
      </c>
      <c r="D6" s="206">
        <v>0</v>
      </c>
      <c r="E6" s="206">
        <v>0</v>
      </c>
      <c r="F6" s="206">
        <v>23.11</v>
      </c>
      <c r="G6" s="206">
        <v>9.67</v>
      </c>
      <c r="H6" s="206">
        <v>0</v>
      </c>
      <c r="I6" s="206">
        <v>42.92</v>
      </c>
      <c r="J6" s="206">
        <v>0</v>
      </c>
      <c r="K6" s="206">
        <v>243.36</v>
      </c>
      <c r="L6" s="206">
        <v>4.6500000000000004</v>
      </c>
      <c r="M6" s="206">
        <v>2.68</v>
      </c>
      <c r="N6" s="206">
        <v>2.1800000000000002</v>
      </c>
      <c r="O6" s="206">
        <v>3.08</v>
      </c>
      <c r="P6" s="206">
        <v>1.04</v>
      </c>
      <c r="Q6" s="206">
        <v>4.6399999999999997</v>
      </c>
      <c r="R6" s="206">
        <v>0.78</v>
      </c>
      <c r="S6" s="206">
        <v>6.44</v>
      </c>
      <c r="T6" s="206">
        <v>0</v>
      </c>
      <c r="U6" s="206">
        <v>2.21</v>
      </c>
      <c r="V6" s="206">
        <v>0.34</v>
      </c>
      <c r="W6" s="206">
        <v>0.54</v>
      </c>
      <c r="X6" s="206">
        <v>1.84</v>
      </c>
      <c r="Y6" s="206">
        <v>0</v>
      </c>
      <c r="Z6" s="206">
        <v>6.54</v>
      </c>
      <c r="AA6" s="206">
        <v>5.79</v>
      </c>
      <c r="AB6" s="206">
        <v>0</v>
      </c>
      <c r="AC6" s="206">
        <v>19.22</v>
      </c>
      <c r="AD6" s="206">
        <v>0</v>
      </c>
      <c r="AE6" s="206">
        <v>0</v>
      </c>
      <c r="AF6" s="206">
        <v>0</v>
      </c>
      <c r="AG6" s="206">
        <v>5.66</v>
      </c>
      <c r="AH6" s="206">
        <v>31.12</v>
      </c>
      <c r="AI6" s="206">
        <v>0</v>
      </c>
      <c r="AJ6" s="206">
        <v>0</v>
      </c>
      <c r="AK6" s="206">
        <v>-11</v>
      </c>
      <c r="AL6" s="206">
        <v>0</v>
      </c>
      <c r="AM6" s="206">
        <v>0</v>
      </c>
      <c r="AN6" s="206">
        <v>0</v>
      </c>
      <c r="AO6" s="206">
        <v>213.75</v>
      </c>
      <c r="AP6" s="206">
        <v>0</v>
      </c>
    </row>
    <row r="7" spans="1:42">
      <c r="A7" t="s">
        <v>49</v>
      </c>
      <c r="B7" s="206">
        <v>0</v>
      </c>
      <c r="C7" s="206">
        <v>19.87</v>
      </c>
      <c r="D7" s="206">
        <v>0</v>
      </c>
      <c r="E7" s="206">
        <v>0</v>
      </c>
      <c r="F7" s="206">
        <v>23.11</v>
      </c>
      <c r="G7" s="206">
        <v>9.67</v>
      </c>
      <c r="H7" s="206">
        <v>0</v>
      </c>
      <c r="I7" s="206">
        <v>42.92</v>
      </c>
      <c r="J7" s="206">
        <v>0</v>
      </c>
      <c r="K7" s="206">
        <v>243.33</v>
      </c>
      <c r="L7" s="206">
        <v>4.6500000000000004</v>
      </c>
      <c r="M7" s="206">
        <v>2.68</v>
      </c>
      <c r="N7" s="206">
        <v>2.1800000000000002</v>
      </c>
      <c r="O7" s="206">
        <v>3.08</v>
      </c>
      <c r="P7" s="206">
        <v>1.04</v>
      </c>
      <c r="Q7" s="206">
        <v>4.87</v>
      </c>
      <c r="R7" s="206">
        <v>0.78</v>
      </c>
      <c r="S7" s="206">
        <v>6.44</v>
      </c>
      <c r="T7" s="206">
        <v>0</v>
      </c>
      <c r="U7" s="206">
        <v>2.21</v>
      </c>
      <c r="V7" s="206">
        <v>0.34</v>
      </c>
      <c r="W7" s="206">
        <v>0.54</v>
      </c>
      <c r="X7" s="206">
        <v>0.83</v>
      </c>
      <c r="Y7" s="206">
        <v>0</v>
      </c>
      <c r="Z7" s="206">
        <v>23.78</v>
      </c>
      <c r="AA7" s="206">
        <v>15.26</v>
      </c>
      <c r="AB7" s="206">
        <v>0</v>
      </c>
      <c r="AC7" s="206">
        <v>19.22</v>
      </c>
      <c r="AD7" s="206">
        <v>0</v>
      </c>
      <c r="AE7" s="206">
        <v>0</v>
      </c>
      <c r="AF7" s="206">
        <v>0</v>
      </c>
      <c r="AG7" s="206">
        <v>5.66</v>
      </c>
      <c r="AH7" s="206">
        <v>31.12</v>
      </c>
      <c r="AI7" s="206">
        <v>0</v>
      </c>
      <c r="AJ7" s="206">
        <v>0</v>
      </c>
      <c r="AK7" s="206">
        <v>-11</v>
      </c>
      <c r="AL7" s="206">
        <v>0</v>
      </c>
      <c r="AM7" s="206">
        <v>0</v>
      </c>
      <c r="AN7" s="206">
        <v>0</v>
      </c>
      <c r="AO7" s="206">
        <v>213.75</v>
      </c>
      <c r="AP7" s="206">
        <v>0</v>
      </c>
    </row>
    <row r="8" spans="1:42">
      <c r="A8" t="s">
        <v>50</v>
      </c>
      <c r="B8" s="206">
        <v>0</v>
      </c>
      <c r="C8" s="206">
        <v>19.87</v>
      </c>
      <c r="D8" s="206">
        <v>0</v>
      </c>
      <c r="E8" s="206">
        <v>0</v>
      </c>
      <c r="F8" s="206">
        <v>23.11</v>
      </c>
      <c r="G8" s="206">
        <v>9.67</v>
      </c>
      <c r="H8" s="206">
        <v>0</v>
      </c>
      <c r="I8" s="206">
        <v>42.92</v>
      </c>
      <c r="J8" s="206">
        <v>0</v>
      </c>
      <c r="K8" s="206">
        <v>243.36</v>
      </c>
      <c r="L8" s="206">
        <v>4.6500000000000004</v>
      </c>
      <c r="M8" s="206">
        <v>2.68</v>
      </c>
      <c r="N8" s="206">
        <v>2.1800000000000002</v>
      </c>
      <c r="O8" s="206">
        <v>3.08</v>
      </c>
      <c r="P8" s="206">
        <v>1.04</v>
      </c>
      <c r="Q8" s="206">
        <v>4.87</v>
      </c>
      <c r="R8" s="206">
        <v>0.78</v>
      </c>
      <c r="S8" s="206">
        <v>6.44</v>
      </c>
      <c r="T8" s="206">
        <v>0</v>
      </c>
      <c r="U8" s="206">
        <v>2.21</v>
      </c>
      <c r="V8" s="206">
        <v>0.34</v>
      </c>
      <c r="W8" s="206">
        <v>0.61</v>
      </c>
      <c r="X8" s="206">
        <v>1.84</v>
      </c>
      <c r="Y8" s="206">
        <v>0</v>
      </c>
      <c r="Z8" s="206">
        <v>42.2</v>
      </c>
      <c r="AA8" s="206">
        <v>15.26</v>
      </c>
      <c r="AB8" s="206">
        <v>0</v>
      </c>
      <c r="AC8" s="206">
        <v>19.22</v>
      </c>
      <c r="AD8" s="206">
        <v>0</v>
      </c>
      <c r="AE8" s="206">
        <v>0</v>
      </c>
      <c r="AF8" s="206">
        <v>0</v>
      </c>
      <c r="AG8" s="206">
        <v>5.66</v>
      </c>
      <c r="AH8" s="206">
        <v>31.12</v>
      </c>
      <c r="AI8" s="206">
        <v>0</v>
      </c>
      <c r="AJ8" s="206">
        <v>0</v>
      </c>
      <c r="AK8" s="206">
        <v>-11</v>
      </c>
      <c r="AL8" s="206">
        <v>0</v>
      </c>
      <c r="AM8" s="206">
        <v>0</v>
      </c>
      <c r="AN8" s="206">
        <v>0</v>
      </c>
      <c r="AO8" s="206">
        <v>213.75</v>
      </c>
      <c r="AP8" s="206">
        <v>0</v>
      </c>
    </row>
    <row r="9" spans="1:42">
      <c r="A9" t="s">
        <v>51</v>
      </c>
      <c r="B9" s="206">
        <v>0</v>
      </c>
      <c r="C9" s="206">
        <v>19.87</v>
      </c>
      <c r="D9" s="206">
        <v>0</v>
      </c>
      <c r="E9" s="206">
        <v>0</v>
      </c>
      <c r="F9" s="206">
        <v>23.11</v>
      </c>
      <c r="G9" s="206">
        <v>9.67</v>
      </c>
      <c r="H9" s="206">
        <v>0</v>
      </c>
      <c r="I9" s="206">
        <v>42.92</v>
      </c>
      <c r="J9" s="206">
        <v>0</v>
      </c>
      <c r="K9" s="206">
        <v>243.33</v>
      </c>
      <c r="L9" s="206">
        <v>4.6500000000000004</v>
      </c>
      <c r="M9" s="206">
        <v>2.68</v>
      </c>
      <c r="N9" s="206">
        <v>2.1800000000000002</v>
      </c>
      <c r="O9" s="206">
        <v>3.08</v>
      </c>
      <c r="P9" s="206">
        <v>1.04</v>
      </c>
      <c r="Q9" s="206">
        <v>4.87</v>
      </c>
      <c r="R9" s="206">
        <v>0.78</v>
      </c>
      <c r="S9" s="206">
        <v>6.44</v>
      </c>
      <c r="T9" s="206">
        <v>0</v>
      </c>
      <c r="U9" s="206">
        <v>2.21</v>
      </c>
      <c r="V9" s="206">
        <v>0.34</v>
      </c>
      <c r="W9" s="206">
        <v>0.61</v>
      </c>
      <c r="X9" s="206">
        <v>1.84</v>
      </c>
      <c r="Y9" s="206">
        <v>0</v>
      </c>
      <c r="Z9" s="206">
        <v>44.26</v>
      </c>
      <c r="AA9" s="206">
        <v>15.26</v>
      </c>
      <c r="AB9" s="206">
        <v>0</v>
      </c>
      <c r="AC9" s="206">
        <v>19.22</v>
      </c>
      <c r="AD9" s="206">
        <v>0</v>
      </c>
      <c r="AE9" s="206">
        <v>0</v>
      </c>
      <c r="AF9" s="206">
        <v>0</v>
      </c>
      <c r="AG9" s="206">
        <v>5.66</v>
      </c>
      <c r="AH9" s="206">
        <v>31.12</v>
      </c>
      <c r="AI9" s="206">
        <v>0</v>
      </c>
      <c r="AJ9" s="206">
        <v>0</v>
      </c>
      <c r="AK9" s="206">
        <v>-10</v>
      </c>
      <c r="AL9" s="206">
        <v>0</v>
      </c>
      <c r="AM9" s="206">
        <v>0</v>
      </c>
      <c r="AN9" s="206">
        <v>0</v>
      </c>
      <c r="AO9" s="206">
        <v>223.75</v>
      </c>
      <c r="AP9" s="206">
        <v>0</v>
      </c>
    </row>
    <row r="10" spans="1:42">
      <c r="A10" t="s">
        <v>52</v>
      </c>
      <c r="B10" s="206">
        <v>0</v>
      </c>
      <c r="C10" s="206">
        <v>19.87</v>
      </c>
      <c r="D10" s="206">
        <v>0</v>
      </c>
      <c r="E10" s="206">
        <v>0</v>
      </c>
      <c r="F10" s="206">
        <v>23.11</v>
      </c>
      <c r="G10" s="206">
        <v>9.67</v>
      </c>
      <c r="H10" s="206">
        <v>0</v>
      </c>
      <c r="I10" s="206">
        <v>42.92</v>
      </c>
      <c r="J10" s="206">
        <v>0</v>
      </c>
      <c r="K10" s="206">
        <v>243.36</v>
      </c>
      <c r="L10" s="206">
        <v>4.6500000000000004</v>
      </c>
      <c r="M10" s="206">
        <v>2.68</v>
      </c>
      <c r="N10" s="206">
        <v>2.1800000000000002</v>
      </c>
      <c r="O10" s="206">
        <v>3.08</v>
      </c>
      <c r="P10" s="206">
        <v>1.04</v>
      </c>
      <c r="Q10" s="206">
        <v>4.87</v>
      </c>
      <c r="R10" s="206">
        <v>0.78</v>
      </c>
      <c r="S10" s="206">
        <v>6.44</v>
      </c>
      <c r="T10" s="206">
        <v>0</v>
      </c>
      <c r="U10" s="206">
        <v>2.21</v>
      </c>
      <c r="V10" s="206">
        <v>0.34</v>
      </c>
      <c r="W10" s="206">
        <v>0.61</v>
      </c>
      <c r="X10" s="206">
        <v>1.84</v>
      </c>
      <c r="Y10" s="206">
        <v>0</v>
      </c>
      <c r="Z10" s="206">
        <v>44.26</v>
      </c>
      <c r="AA10" s="206">
        <v>15.26</v>
      </c>
      <c r="AB10" s="206">
        <v>0</v>
      </c>
      <c r="AC10" s="206">
        <v>19.22</v>
      </c>
      <c r="AD10" s="206">
        <v>0</v>
      </c>
      <c r="AE10" s="206">
        <v>0</v>
      </c>
      <c r="AF10" s="206">
        <v>0</v>
      </c>
      <c r="AG10" s="206">
        <v>5.66</v>
      </c>
      <c r="AH10" s="206">
        <v>31.12</v>
      </c>
      <c r="AI10" s="206">
        <v>0</v>
      </c>
      <c r="AJ10" s="206">
        <v>0</v>
      </c>
      <c r="AK10" s="206">
        <v>-10</v>
      </c>
      <c r="AL10" s="206">
        <v>0</v>
      </c>
      <c r="AM10" s="206">
        <v>0</v>
      </c>
      <c r="AN10" s="206">
        <v>0</v>
      </c>
      <c r="AO10" s="206">
        <v>223.75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23.11</v>
      </c>
      <c r="G11" s="206">
        <v>9.67</v>
      </c>
      <c r="H11" s="206">
        <v>0</v>
      </c>
      <c r="I11" s="206">
        <v>42.92</v>
      </c>
      <c r="J11" s="206">
        <v>0</v>
      </c>
      <c r="K11" s="206">
        <v>241.2</v>
      </c>
      <c r="L11" s="206">
        <v>4.6500000000000004</v>
      </c>
      <c r="M11" s="206">
        <v>2.68</v>
      </c>
      <c r="N11" s="206">
        <v>2.1800000000000002</v>
      </c>
      <c r="O11" s="206">
        <v>3.08</v>
      </c>
      <c r="P11" s="206">
        <v>1.04</v>
      </c>
      <c r="Q11" s="206">
        <v>4.79</v>
      </c>
      <c r="R11" s="206">
        <v>0.78</v>
      </c>
      <c r="S11" s="206">
        <v>6.14</v>
      </c>
      <c r="T11" s="206">
        <v>0</v>
      </c>
      <c r="U11" s="206">
        <v>2.21</v>
      </c>
      <c r="V11" s="206">
        <v>0.34</v>
      </c>
      <c r="W11" s="206">
        <v>0.61</v>
      </c>
      <c r="X11" s="206">
        <v>1.84</v>
      </c>
      <c r="Y11" s="206">
        <v>0</v>
      </c>
      <c r="Z11" s="206">
        <v>44.26</v>
      </c>
      <c r="AA11" s="206">
        <v>15.26</v>
      </c>
      <c r="AB11" s="206">
        <v>0</v>
      </c>
      <c r="AC11" s="206">
        <v>19.22</v>
      </c>
      <c r="AD11" s="206">
        <v>0</v>
      </c>
      <c r="AE11" s="206">
        <v>0</v>
      </c>
      <c r="AF11" s="206">
        <v>0</v>
      </c>
      <c r="AG11" s="206">
        <v>5.66</v>
      </c>
      <c r="AH11" s="206">
        <v>31.12</v>
      </c>
      <c r="AI11" s="206">
        <v>0</v>
      </c>
      <c r="AJ11" s="206">
        <v>0</v>
      </c>
      <c r="AK11" s="206">
        <v>-10</v>
      </c>
      <c r="AL11" s="206">
        <v>0</v>
      </c>
      <c r="AM11" s="206">
        <v>0</v>
      </c>
      <c r="AN11" s="206">
        <v>0</v>
      </c>
      <c r="AO11" s="206">
        <v>223.75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23.11</v>
      </c>
      <c r="G12" s="206">
        <v>9.67</v>
      </c>
      <c r="H12" s="206">
        <v>0</v>
      </c>
      <c r="I12" s="206">
        <v>42.92</v>
      </c>
      <c r="J12" s="206">
        <v>0</v>
      </c>
      <c r="K12" s="206">
        <v>241.2</v>
      </c>
      <c r="L12" s="206">
        <v>4.6500000000000004</v>
      </c>
      <c r="M12" s="206">
        <v>2.68</v>
      </c>
      <c r="N12" s="206">
        <v>2.1800000000000002</v>
      </c>
      <c r="O12" s="206">
        <v>3.08</v>
      </c>
      <c r="P12" s="206">
        <v>1.04</v>
      </c>
      <c r="Q12" s="206">
        <v>4.79</v>
      </c>
      <c r="R12" s="206">
        <v>0.78</v>
      </c>
      <c r="S12" s="206">
        <v>6.14</v>
      </c>
      <c r="T12" s="206">
        <v>0</v>
      </c>
      <c r="U12" s="206">
        <v>2.21</v>
      </c>
      <c r="V12" s="206">
        <v>0.34</v>
      </c>
      <c r="W12" s="206">
        <v>0.61</v>
      </c>
      <c r="X12" s="206">
        <v>1.84</v>
      </c>
      <c r="Y12" s="206">
        <v>0</v>
      </c>
      <c r="Z12" s="206">
        <v>44.26</v>
      </c>
      <c r="AA12" s="206">
        <v>15.26</v>
      </c>
      <c r="AB12" s="206">
        <v>0</v>
      </c>
      <c r="AC12" s="206">
        <v>19.22</v>
      </c>
      <c r="AD12" s="206">
        <v>0</v>
      </c>
      <c r="AE12" s="206">
        <v>0</v>
      </c>
      <c r="AF12" s="206">
        <v>0</v>
      </c>
      <c r="AG12" s="206">
        <v>5.66</v>
      </c>
      <c r="AH12" s="206">
        <v>31.12</v>
      </c>
      <c r="AI12" s="206">
        <v>0</v>
      </c>
      <c r="AJ12" s="206">
        <v>0</v>
      </c>
      <c r="AK12" s="206">
        <v>-10</v>
      </c>
      <c r="AL12" s="206">
        <v>0</v>
      </c>
      <c r="AM12" s="206">
        <v>0</v>
      </c>
      <c r="AN12" s="206">
        <v>0</v>
      </c>
      <c r="AO12" s="206">
        <v>223.75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23.11</v>
      </c>
      <c r="G13" s="206">
        <v>9.67</v>
      </c>
      <c r="H13" s="206">
        <v>0</v>
      </c>
      <c r="I13" s="206">
        <v>42.92</v>
      </c>
      <c r="J13" s="206">
        <v>0</v>
      </c>
      <c r="K13" s="206">
        <v>241.2</v>
      </c>
      <c r="L13" s="206">
        <v>4.6500000000000004</v>
      </c>
      <c r="M13" s="206">
        <v>2.68</v>
      </c>
      <c r="N13" s="206">
        <v>2.1800000000000002</v>
      </c>
      <c r="O13" s="206">
        <v>3.08</v>
      </c>
      <c r="P13" s="206">
        <v>1.04</v>
      </c>
      <c r="Q13" s="206">
        <v>4.79</v>
      </c>
      <c r="R13" s="206">
        <v>0.78</v>
      </c>
      <c r="S13" s="206">
        <v>6.14</v>
      </c>
      <c r="T13" s="206">
        <v>0</v>
      </c>
      <c r="U13" s="206">
        <v>2.21</v>
      </c>
      <c r="V13" s="206">
        <v>0.34</v>
      </c>
      <c r="W13" s="206">
        <v>0.61</v>
      </c>
      <c r="X13" s="206">
        <v>1.84</v>
      </c>
      <c r="Y13" s="206">
        <v>0</v>
      </c>
      <c r="Z13" s="206">
        <v>5.0199999999999996</v>
      </c>
      <c r="AA13" s="206">
        <v>1.68</v>
      </c>
      <c r="AB13" s="206">
        <v>0</v>
      </c>
      <c r="AC13" s="206">
        <v>19.22</v>
      </c>
      <c r="AD13" s="206">
        <v>0</v>
      </c>
      <c r="AE13" s="206">
        <v>0</v>
      </c>
      <c r="AF13" s="206">
        <v>0</v>
      </c>
      <c r="AG13" s="206">
        <v>5.66</v>
      </c>
      <c r="AH13" s="206">
        <v>31.12</v>
      </c>
      <c r="AI13" s="206">
        <v>0</v>
      </c>
      <c r="AJ13" s="206">
        <v>0</v>
      </c>
      <c r="AK13" s="206">
        <v>-10</v>
      </c>
      <c r="AL13" s="206">
        <v>0</v>
      </c>
      <c r="AM13" s="206">
        <v>0</v>
      </c>
      <c r="AN13" s="206">
        <v>0</v>
      </c>
      <c r="AO13" s="206">
        <v>223.75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23.11</v>
      </c>
      <c r="G14" s="206">
        <v>9.67</v>
      </c>
      <c r="H14" s="206">
        <v>0</v>
      </c>
      <c r="I14" s="206">
        <v>42.92</v>
      </c>
      <c r="J14" s="206">
        <v>0</v>
      </c>
      <c r="K14" s="206">
        <v>241.2</v>
      </c>
      <c r="L14" s="206">
        <v>4.6500000000000004</v>
      </c>
      <c r="M14" s="206">
        <v>2.68</v>
      </c>
      <c r="N14" s="206">
        <v>2.1800000000000002</v>
      </c>
      <c r="O14" s="206">
        <v>3.08</v>
      </c>
      <c r="P14" s="206">
        <v>1.04</v>
      </c>
      <c r="Q14" s="206">
        <v>4.79</v>
      </c>
      <c r="R14" s="206">
        <v>0.78</v>
      </c>
      <c r="S14" s="206">
        <v>6.14</v>
      </c>
      <c r="T14" s="206">
        <v>0</v>
      </c>
      <c r="U14" s="206">
        <v>2.21</v>
      </c>
      <c r="V14" s="206">
        <v>0.34</v>
      </c>
      <c r="W14" s="206">
        <v>0.61</v>
      </c>
      <c r="X14" s="206">
        <v>1.84</v>
      </c>
      <c r="Y14" s="206">
        <v>0</v>
      </c>
      <c r="Z14" s="206">
        <v>5.0199999999999996</v>
      </c>
      <c r="AA14" s="206">
        <v>1.68</v>
      </c>
      <c r="AB14" s="206">
        <v>0</v>
      </c>
      <c r="AC14" s="206">
        <v>19.22</v>
      </c>
      <c r="AD14" s="206">
        <v>0</v>
      </c>
      <c r="AE14" s="206">
        <v>0</v>
      </c>
      <c r="AF14" s="206">
        <v>0</v>
      </c>
      <c r="AG14" s="206">
        <v>5.66</v>
      </c>
      <c r="AH14" s="206">
        <v>31.12</v>
      </c>
      <c r="AI14" s="206">
        <v>0</v>
      </c>
      <c r="AJ14" s="206">
        <v>0</v>
      </c>
      <c r="AK14" s="206">
        <v>-10</v>
      </c>
      <c r="AL14" s="206">
        <v>0</v>
      </c>
      <c r="AM14" s="206">
        <v>0</v>
      </c>
      <c r="AN14" s="206">
        <v>0</v>
      </c>
      <c r="AO14" s="206">
        <v>223.75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23.11</v>
      </c>
      <c r="G15" s="206">
        <v>9.67</v>
      </c>
      <c r="H15" s="206">
        <v>0</v>
      </c>
      <c r="I15" s="206">
        <v>42.92</v>
      </c>
      <c r="J15" s="206">
        <v>0</v>
      </c>
      <c r="K15" s="206">
        <v>241.2</v>
      </c>
      <c r="L15" s="206">
        <v>4.6500000000000004</v>
      </c>
      <c r="M15" s="206">
        <v>2.68</v>
      </c>
      <c r="N15" s="206">
        <v>2.1800000000000002</v>
      </c>
      <c r="O15" s="206">
        <v>3.08</v>
      </c>
      <c r="P15" s="206">
        <v>1.04</v>
      </c>
      <c r="Q15" s="206">
        <v>4.79</v>
      </c>
      <c r="R15" s="206">
        <v>0.78</v>
      </c>
      <c r="S15" s="206">
        <v>6.14</v>
      </c>
      <c r="T15" s="206">
        <v>0</v>
      </c>
      <c r="U15" s="206">
        <v>2.21</v>
      </c>
      <c r="V15" s="206">
        <v>0.34</v>
      </c>
      <c r="W15" s="206">
        <v>0.61</v>
      </c>
      <c r="X15" s="206">
        <v>1.84</v>
      </c>
      <c r="Y15" s="206">
        <v>0</v>
      </c>
      <c r="Z15" s="206">
        <v>5.0199999999999996</v>
      </c>
      <c r="AA15" s="206">
        <v>1.68</v>
      </c>
      <c r="AB15" s="206">
        <v>0</v>
      </c>
      <c r="AC15" s="206">
        <v>19.22</v>
      </c>
      <c r="AD15" s="206">
        <v>0</v>
      </c>
      <c r="AE15" s="206">
        <v>0</v>
      </c>
      <c r="AF15" s="206">
        <v>0</v>
      </c>
      <c r="AG15" s="206">
        <v>5.66</v>
      </c>
      <c r="AH15" s="206">
        <v>31.12</v>
      </c>
      <c r="AI15" s="206">
        <v>0</v>
      </c>
      <c r="AJ15" s="206">
        <v>0</v>
      </c>
      <c r="AK15" s="206">
        <v>-10</v>
      </c>
      <c r="AL15" s="206">
        <v>0</v>
      </c>
      <c r="AM15" s="206">
        <v>0</v>
      </c>
      <c r="AN15" s="206">
        <v>0</v>
      </c>
      <c r="AO15" s="206">
        <v>223.75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23.11</v>
      </c>
      <c r="G16" s="206">
        <v>9.67</v>
      </c>
      <c r="H16" s="206">
        <v>0</v>
      </c>
      <c r="I16" s="206">
        <v>42.92</v>
      </c>
      <c r="J16" s="206">
        <v>0</v>
      </c>
      <c r="K16" s="206">
        <v>241.2</v>
      </c>
      <c r="L16" s="206">
        <v>4.6500000000000004</v>
      </c>
      <c r="M16" s="206">
        <v>2.68</v>
      </c>
      <c r="N16" s="206">
        <v>2.1800000000000002</v>
      </c>
      <c r="O16" s="206">
        <v>3.08</v>
      </c>
      <c r="P16" s="206">
        <v>1.04</v>
      </c>
      <c r="Q16" s="206">
        <v>4.79</v>
      </c>
      <c r="R16" s="206">
        <v>0.78</v>
      </c>
      <c r="S16" s="206">
        <v>6.14</v>
      </c>
      <c r="T16" s="206">
        <v>0</v>
      </c>
      <c r="U16" s="206">
        <v>2.21</v>
      </c>
      <c r="V16" s="206">
        <v>0.34</v>
      </c>
      <c r="W16" s="206">
        <v>0.61</v>
      </c>
      <c r="X16" s="206">
        <v>1.84</v>
      </c>
      <c r="Y16" s="206">
        <v>0</v>
      </c>
      <c r="Z16" s="206">
        <v>5.0199999999999996</v>
      </c>
      <c r="AA16" s="206">
        <v>1.68</v>
      </c>
      <c r="AB16" s="206">
        <v>0</v>
      </c>
      <c r="AC16" s="206">
        <v>19.22</v>
      </c>
      <c r="AD16" s="206">
        <v>0</v>
      </c>
      <c r="AE16" s="206">
        <v>0</v>
      </c>
      <c r="AF16" s="206">
        <v>0</v>
      </c>
      <c r="AG16" s="206">
        <v>5.66</v>
      </c>
      <c r="AH16" s="206">
        <v>31.12</v>
      </c>
      <c r="AI16" s="206">
        <v>0</v>
      </c>
      <c r="AJ16" s="206">
        <v>0</v>
      </c>
      <c r="AK16" s="206">
        <v>-10</v>
      </c>
      <c r="AL16" s="206">
        <v>0</v>
      </c>
      <c r="AM16" s="206">
        <v>0</v>
      </c>
      <c r="AN16" s="206">
        <v>0</v>
      </c>
      <c r="AO16" s="206">
        <v>223.75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23.11</v>
      </c>
      <c r="G17" s="206">
        <v>9.67</v>
      </c>
      <c r="H17" s="206">
        <v>0</v>
      </c>
      <c r="I17" s="206">
        <v>42.92</v>
      </c>
      <c r="J17" s="206">
        <v>0</v>
      </c>
      <c r="K17" s="206">
        <v>241.2</v>
      </c>
      <c r="L17" s="206">
        <v>4.6500000000000004</v>
      </c>
      <c r="M17" s="206">
        <v>2.68</v>
      </c>
      <c r="N17" s="206">
        <v>2.1800000000000002</v>
      </c>
      <c r="O17" s="206">
        <v>3.08</v>
      </c>
      <c r="P17" s="206">
        <v>1.04</v>
      </c>
      <c r="Q17" s="206">
        <v>4.79</v>
      </c>
      <c r="R17" s="206">
        <v>0.78</v>
      </c>
      <c r="S17" s="206">
        <v>6.14</v>
      </c>
      <c r="T17" s="206">
        <v>0</v>
      </c>
      <c r="U17" s="206">
        <v>2.21</v>
      </c>
      <c r="V17" s="206">
        <v>0.34</v>
      </c>
      <c r="W17" s="206">
        <v>0.61</v>
      </c>
      <c r="X17" s="206">
        <v>1.84</v>
      </c>
      <c r="Y17" s="206">
        <v>0</v>
      </c>
      <c r="Z17" s="206">
        <v>5.0199999999999996</v>
      </c>
      <c r="AA17" s="206">
        <v>1.68</v>
      </c>
      <c r="AB17" s="206">
        <v>0</v>
      </c>
      <c r="AC17" s="206">
        <v>19.22</v>
      </c>
      <c r="AD17" s="206">
        <v>0</v>
      </c>
      <c r="AE17" s="206">
        <v>0</v>
      </c>
      <c r="AF17" s="206">
        <v>0</v>
      </c>
      <c r="AG17" s="206">
        <v>5.66</v>
      </c>
      <c r="AH17" s="206">
        <v>31.12</v>
      </c>
      <c r="AI17" s="206">
        <v>0</v>
      </c>
      <c r="AJ17" s="206">
        <v>0</v>
      </c>
      <c r="AK17" s="206">
        <v>-10</v>
      </c>
      <c r="AL17" s="206">
        <v>0</v>
      </c>
      <c r="AM17" s="206">
        <v>0</v>
      </c>
      <c r="AN17" s="206">
        <v>0</v>
      </c>
      <c r="AO17" s="206">
        <v>223.75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23.11</v>
      </c>
      <c r="G18" s="206">
        <v>9.67</v>
      </c>
      <c r="H18" s="206">
        <v>0</v>
      </c>
      <c r="I18" s="206">
        <v>42.92</v>
      </c>
      <c r="J18" s="206">
        <v>0</v>
      </c>
      <c r="K18" s="206">
        <v>241.2</v>
      </c>
      <c r="L18" s="206">
        <v>4.6500000000000004</v>
      </c>
      <c r="M18" s="206">
        <v>2.68</v>
      </c>
      <c r="N18" s="206">
        <v>2.1800000000000002</v>
      </c>
      <c r="O18" s="206">
        <v>3.08</v>
      </c>
      <c r="P18" s="206">
        <v>1.04</v>
      </c>
      <c r="Q18" s="206">
        <v>4.79</v>
      </c>
      <c r="R18" s="206">
        <v>0.78</v>
      </c>
      <c r="S18" s="206">
        <v>6.14</v>
      </c>
      <c r="T18" s="206">
        <v>0</v>
      </c>
      <c r="U18" s="206">
        <v>2.21</v>
      </c>
      <c r="V18" s="206">
        <v>0.34</v>
      </c>
      <c r="W18" s="206">
        <v>0.61</v>
      </c>
      <c r="X18" s="206">
        <v>1.84</v>
      </c>
      <c r="Y18" s="206">
        <v>0</v>
      </c>
      <c r="Z18" s="206">
        <v>5.0199999999999996</v>
      </c>
      <c r="AA18" s="206">
        <v>1.68</v>
      </c>
      <c r="AB18" s="206">
        <v>0</v>
      </c>
      <c r="AC18" s="206">
        <v>19.22</v>
      </c>
      <c r="AD18" s="206">
        <v>0</v>
      </c>
      <c r="AE18" s="206">
        <v>0</v>
      </c>
      <c r="AF18" s="206">
        <v>0</v>
      </c>
      <c r="AG18" s="206">
        <v>5.66</v>
      </c>
      <c r="AH18" s="206">
        <v>31.12</v>
      </c>
      <c r="AI18" s="206">
        <v>0</v>
      </c>
      <c r="AJ18" s="206">
        <v>0</v>
      </c>
      <c r="AK18" s="206">
        <v>-10</v>
      </c>
      <c r="AL18" s="206">
        <v>0</v>
      </c>
      <c r="AM18" s="206">
        <v>0</v>
      </c>
      <c r="AN18" s="206">
        <v>0</v>
      </c>
      <c r="AO18" s="206">
        <v>223.75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23.11</v>
      </c>
      <c r="G19" s="206">
        <v>9.67</v>
      </c>
      <c r="H19" s="206">
        <v>0</v>
      </c>
      <c r="I19" s="206">
        <v>42.92</v>
      </c>
      <c r="J19" s="206">
        <v>0</v>
      </c>
      <c r="K19" s="206">
        <v>241.2</v>
      </c>
      <c r="L19" s="206">
        <v>4.6500000000000004</v>
      </c>
      <c r="M19" s="206">
        <v>2.68</v>
      </c>
      <c r="N19" s="206">
        <v>2.1800000000000002</v>
      </c>
      <c r="O19" s="206">
        <v>3.08</v>
      </c>
      <c r="P19" s="206">
        <v>1.04</v>
      </c>
      <c r="Q19" s="206">
        <v>4.79</v>
      </c>
      <c r="R19" s="206">
        <v>0.78</v>
      </c>
      <c r="S19" s="206">
        <v>6.14</v>
      </c>
      <c r="T19" s="206">
        <v>0</v>
      </c>
      <c r="U19" s="206">
        <v>2.21</v>
      </c>
      <c r="V19" s="206">
        <v>0.34</v>
      </c>
      <c r="W19" s="206">
        <v>0.61</v>
      </c>
      <c r="X19" s="206">
        <v>1.84</v>
      </c>
      <c r="Y19" s="206">
        <v>0</v>
      </c>
      <c r="Z19" s="206">
        <v>5.0199999999999996</v>
      </c>
      <c r="AA19" s="206">
        <v>1.68</v>
      </c>
      <c r="AB19" s="206">
        <v>0</v>
      </c>
      <c r="AC19" s="206">
        <v>19.22</v>
      </c>
      <c r="AD19" s="206">
        <v>0</v>
      </c>
      <c r="AE19" s="206">
        <v>0</v>
      </c>
      <c r="AF19" s="206">
        <v>0</v>
      </c>
      <c r="AG19" s="206">
        <v>5.66</v>
      </c>
      <c r="AH19" s="206">
        <v>31.12</v>
      </c>
      <c r="AI19" s="206">
        <v>0</v>
      </c>
      <c r="AJ19" s="206">
        <v>0</v>
      </c>
      <c r="AK19" s="206">
        <v>-10</v>
      </c>
      <c r="AL19" s="206">
        <v>0</v>
      </c>
      <c r="AM19" s="206">
        <v>0</v>
      </c>
      <c r="AN19" s="206">
        <v>0</v>
      </c>
      <c r="AO19" s="206">
        <v>223.75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23.11</v>
      </c>
      <c r="G20" s="206">
        <v>9.67</v>
      </c>
      <c r="H20" s="206">
        <v>0</v>
      </c>
      <c r="I20" s="206">
        <v>42.92</v>
      </c>
      <c r="J20" s="206">
        <v>0</v>
      </c>
      <c r="K20" s="206">
        <v>243.36</v>
      </c>
      <c r="L20" s="206">
        <v>4.6500000000000004</v>
      </c>
      <c r="M20" s="206">
        <v>2.68</v>
      </c>
      <c r="N20" s="206">
        <v>2.1800000000000002</v>
      </c>
      <c r="O20" s="206">
        <v>3.08</v>
      </c>
      <c r="P20" s="206">
        <v>1.04</v>
      </c>
      <c r="Q20" s="206">
        <v>4.87</v>
      </c>
      <c r="R20" s="206">
        <v>0.78</v>
      </c>
      <c r="S20" s="206">
        <v>6.44</v>
      </c>
      <c r="T20" s="206">
        <v>0</v>
      </c>
      <c r="U20" s="206">
        <v>2.21</v>
      </c>
      <c r="V20" s="206">
        <v>0.34</v>
      </c>
      <c r="W20" s="206">
        <v>0.61</v>
      </c>
      <c r="X20" s="206">
        <v>1.84</v>
      </c>
      <c r="Y20" s="206">
        <v>0</v>
      </c>
      <c r="Z20" s="206">
        <v>5.0199999999999996</v>
      </c>
      <c r="AA20" s="206">
        <v>1.68</v>
      </c>
      <c r="AB20" s="206">
        <v>0</v>
      </c>
      <c r="AC20" s="206">
        <v>19.22</v>
      </c>
      <c r="AD20" s="206">
        <v>0</v>
      </c>
      <c r="AE20" s="206">
        <v>0</v>
      </c>
      <c r="AF20" s="206">
        <v>0</v>
      </c>
      <c r="AG20" s="206">
        <v>5.66</v>
      </c>
      <c r="AH20" s="206">
        <v>31.12</v>
      </c>
      <c r="AI20" s="206">
        <v>0</v>
      </c>
      <c r="AJ20" s="206">
        <v>0</v>
      </c>
      <c r="AK20" s="206">
        <v>-10</v>
      </c>
      <c r="AL20" s="206">
        <v>0</v>
      </c>
      <c r="AM20" s="206">
        <v>0</v>
      </c>
      <c r="AN20" s="206">
        <v>0</v>
      </c>
      <c r="AO20" s="206">
        <v>223.75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23.11</v>
      </c>
      <c r="G21" s="206">
        <v>9.67</v>
      </c>
      <c r="H21" s="206">
        <v>0</v>
      </c>
      <c r="I21" s="206">
        <v>42.92</v>
      </c>
      <c r="J21" s="206">
        <v>0</v>
      </c>
      <c r="K21" s="206">
        <v>243.33</v>
      </c>
      <c r="L21" s="206">
        <v>4.6500000000000004</v>
      </c>
      <c r="M21" s="206">
        <v>2.68</v>
      </c>
      <c r="N21" s="206">
        <v>2.1800000000000002</v>
      </c>
      <c r="O21" s="206">
        <v>3.08</v>
      </c>
      <c r="P21" s="206">
        <v>1.04</v>
      </c>
      <c r="Q21" s="206">
        <v>4.95</v>
      </c>
      <c r="R21" s="206">
        <v>0.78</v>
      </c>
      <c r="S21" s="206">
        <v>6.44</v>
      </c>
      <c r="T21" s="206">
        <v>0</v>
      </c>
      <c r="U21" s="206">
        <v>2.21</v>
      </c>
      <c r="V21" s="206">
        <v>0.34</v>
      </c>
      <c r="W21" s="206">
        <v>0.61</v>
      </c>
      <c r="X21" s="206">
        <v>1.84</v>
      </c>
      <c r="Y21" s="206">
        <v>0</v>
      </c>
      <c r="Z21" s="206">
        <v>5.0199999999999996</v>
      </c>
      <c r="AA21" s="206">
        <v>1.68</v>
      </c>
      <c r="AB21" s="206">
        <v>0</v>
      </c>
      <c r="AC21" s="206">
        <v>19.22</v>
      </c>
      <c r="AD21" s="206">
        <v>0</v>
      </c>
      <c r="AE21" s="206">
        <v>0</v>
      </c>
      <c r="AF21" s="206">
        <v>0</v>
      </c>
      <c r="AG21" s="206">
        <v>5.66</v>
      </c>
      <c r="AH21" s="206">
        <v>31.12</v>
      </c>
      <c r="AI21" s="206">
        <v>0</v>
      </c>
      <c r="AJ21" s="206">
        <v>0</v>
      </c>
      <c r="AK21" s="206">
        <v>-10</v>
      </c>
      <c r="AL21" s="206">
        <v>0</v>
      </c>
      <c r="AM21" s="206">
        <v>0</v>
      </c>
      <c r="AN21" s="206">
        <v>0</v>
      </c>
      <c r="AO21" s="206">
        <v>223.75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23.11</v>
      </c>
      <c r="G22" s="206">
        <v>9.67</v>
      </c>
      <c r="H22" s="206">
        <v>0</v>
      </c>
      <c r="I22" s="206">
        <v>42.92</v>
      </c>
      <c r="J22" s="206">
        <v>0</v>
      </c>
      <c r="K22" s="206">
        <v>244.13</v>
      </c>
      <c r="L22" s="206">
        <v>4.6500000000000004</v>
      </c>
      <c r="M22" s="206">
        <v>2.68</v>
      </c>
      <c r="N22" s="206">
        <v>2.1800000000000002</v>
      </c>
      <c r="O22" s="206">
        <v>3.08</v>
      </c>
      <c r="P22" s="206">
        <v>1.04</v>
      </c>
      <c r="Q22" s="206">
        <v>4.95</v>
      </c>
      <c r="R22" s="206">
        <v>0.78</v>
      </c>
      <c r="S22" s="206">
        <v>6.65</v>
      </c>
      <c r="T22" s="206">
        <v>0</v>
      </c>
      <c r="U22" s="206">
        <v>2.21</v>
      </c>
      <c r="V22" s="206">
        <v>0.68</v>
      </c>
      <c r="W22" s="206">
        <v>0.54</v>
      </c>
      <c r="X22" s="206">
        <v>1.84</v>
      </c>
      <c r="Y22" s="206">
        <v>0</v>
      </c>
      <c r="Z22" s="206">
        <v>5.0199999999999996</v>
      </c>
      <c r="AA22" s="206">
        <v>1.69</v>
      </c>
      <c r="AB22" s="206">
        <v>0</v>
      </c>
      <c r="AC22" s="206">
        <v>19.22</v>
      </c>
      <c r="AD22" s="206">
        <v>0</v>
      </c>
      <c r="AE22" s="206">
        <v>0</v>
      </c>
      <c r="AF22" s="206">
        <v>0</v>
      </c>
      <c r="AG22" s="206">
        <v>5.66</v>
      </c>
      <c r="AH22" s="206">
        <v>31.12</v>
      </c>
      <c r="AI22" s="206">
        <v>0</v>
      </c>
      <c r="AJ22" s="206">
        <v>0</v>
      </c>
      <c r="AK22" s="206">
        <v>-10</v>
      </c>
      <c r="AL22" s="206">
        <v>0</v>
      </c>
      <c r="AM22" s="206">
        <v>0</v>
      </c>
      <c r="AN22" s="206">
        <v>0</v>
      </c>
      <c r="AO22" s="206">
        <v>223.75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23.11</v>
      </c>
      <c r="G23" s="206">
        <v>9.67</v>
      </c>
      <c r="H23" s="206">
        <v>0</v>
      </c>
      <c r="I23" s="206">
        <v>42.92</v>
      </c>
      <c r="J23" s="206">
        <v>0</v>
      </c>
      <c r="K23" s="206">
        <v>252.7</v>
      </c>
      <c r="L23" s="206">
        <v>4.6500000000000004</v>
      </c>
      <c r="M23" s="206">
        <v>2.68</v>
      </c>
      <c r="N23" s="206">
        <v>2.1800000000000002</v>
      </c>
      <c r="O23" s="206">
        <v>3.08</v>
      </c>
      <c r="P23" s="206">
        <v>1.04</v>
      </c>
      <c r="Q23" s="206">
        <v>7.05</v>
      </c>
      <c r="R23" s="206">
        <v>5.71</v>
      </c>
      <c r="S23" s="206">
        <v>8.0399999999999991</v>
      </c>
      <c r="T23" s="206">
        <v>0</v>
      </c>
      <c r="U23" s="206">
        <v>2.21</v>
      </c>
      <c r="V23" s="206">
        <v>0.99</v>
      </c>
      <c r="W23" s="206">
        <v>1.02</v>
      </c>
      <c r="X23" s="206">
        <v>1.88</v>
      </c>
      <c r="Y23" s="206">
        <v>0</v>
      </c>
      <c r="Z23" s="206">
        <v>5.0199999999999996</v>
      </c>
      <c r="AA23" s="206">
        <v>1.69</v>
      </c>
      <c r="AB23" s="206">
        <v>0</v>
      </c>
      <c r="AC23" s="206">
        <v>19.22</v>
      </c>
      <c r="AD23" s="206">
        <v>0</v>
      </c>
      <c r="AE23" s="206">
        <v>0</v>
      </c>
      <c r="AF23" s="206">
        <v>0</v>
      </c>
      <c r="AG23" s="206">
        <v>5.66</v>
      </c>
      <c r="AH23" s="206">
        <v>31.12</v>
      </c>
      <c r="AI23" s="206">
        <v>0</v>
      </c>
      <c r="AJ23" s="206">
        <v>0</v>
      </c>
      <c r="AK23" s="206">
        <v>-10</v>
      </c>
      <c r="AL23" s="206">
        <v>0</v>
      </c>
      <c r="AM23" s="206">
        <v>0</v>
      </c>
      <c r="AN23" s="206">
        <v>0</v>
      </c>
      <c r="AO23" s="206">
        <v>223.75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23.11</v>
      </c>
      <c r="G24" s="206">
        <v>9.67</v>
      </c>
      <c r="H24" s="206">
        <v>0</v>
      </c>
      <c r="I24" s="206">
        <v>42.92</v>
      </c>
      <c r="J24" s="206">
        <v>0</v>
      </c>
      <c r="K24" s="206">
        <v>252.7</v>
      </c>
      <c r="L24" s="206">
        <v>4.6500000000000004</v>
      </c>
      <c r="M24" s="206">
        <v>2.68</v>
      </c>
      <c r="N24" s="206">
        <v>2.1800000000000002</v>
      </c>
      <c r="O24" s="206">
        <v>3.08</v>
      </c>
      <c r="P24" s="206">
        <v>1.04</v>
      </c>
      <c r="Q24" s="206">
        <v>6.6</v>
      </c>
      <c r="R24" s="206">
        <v>2.0699999999999998</v>
      </c>
      <c r="S24" s="206">
        <v>6.85</v>
      </c>
      <c r="T24" s="206">
        <v>0</v>
      </c>
      <c r="U24" s="206">
        <v>2.21</v>
      </c>
      <c r="V24" s="206">
        <v>0.34</v>
      </c>
      <c r="W24" s="206">
        <v>0.85</v>
      </c>
      <c r="X24" s="206">
        <v>1.84</v>
      </c>
      <c r="Y24" s="206">
        <v>0</v>
      </c>
      <c r="Z24" s="206">
        <v>5.0199999999999996</v>
      </c>
      <c r="AA24" s="206">
        <v>1.69</v>
      </c>
      <c r="AB24" s="206">
        <v>0</v>
      </c>
      <c r="AC24" s="206">
        <v>19.22</v>
      </c>
      <c r="AD24" s="206">
        <v>0</v>
      </c>
      <c r="AE24" s="206">
        <v>0</v>
      </c>
      <c r="AF24" s="206">
        <v>0</v>
      </c>
      <c r="AG24" s="206">
        <v>5.66</v>
      </c>
      <c r="AH24" s="206">
        <v>31.12</v>
      </c>
      <c r="AI24" s="206">
        <v>0</v>
      </c>
      <c r="AJ24" s="206">
        <v>0</v>
      </c>
      <c r="AK24" s="206">
        <v>-10</v>
      </c>
      <c r="AL24" s="206">
        <v>0</v>
      </c>
      <c r="AM24" s="206">
        <v>0</v>
      </c>
      <c r="AN24" s="206">
        <v>0</v>
      </c>
      <c r="AO24" s="206">
        <v>223.75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23.11</v>
      </c>
      <c r="G25" s="206">
        <v>9.67</v>
      </c>
      <c r="H25" s="206">
        <v>0</v>
      </c>
      <c r="I25" s="206">
        <v>42.92</v>
      </c>
      <c r="J25" s="206">
        <v>0</v>
      </c>
      <c r="K25" s="206">
        <v>185.68</v>
      </c>
      <c r="L25" s="206">
        <v>4.6500000000000004</v>
      </c>
      <c r="M25" s="206">
        <v>2.68</v>
      </c>
      <c r="N25" s="206">
        <v>2.1800000000000002</v>
      </c>
      <c r="O25" s="206">
        <v>3.08</v>
      </c>
      <c r="P25" s="206">
        <v>1.04</v>
      </c>
      <c r="Q25" s="206">
        <v>6.6</v>
      </c>
      <c r="R25" s="206">
        <v>0.78</v>
      </c>
      <c r="S25" s="206">
        <v>6.65</v>
      </c>
      <c r="T25" s="206">
        <v>0.04</v>
      </c>
      <c r="U25" s="206">
        <v>2.21</v>
      </c>
      <c r="V25" s="206">
        <v>0.34</v>
      </c>
      <c r="W25" s="206">
        <v>0.85</v>
      </c>
      <c r="X25" s="206">
        <v>1.84</v>
      </c>
      <c r="Y25" s="206">
        <v>0</v>
      </c>
      <c r="Z25" s="206">
        <v>5.0199999999999996</v>
      </c>
      <c r="AA25" s="206">
        <v>1.69</v>
      </c>
      <c r="AB25" s="206">
        <v>0</v>
      </c>
      <c r="AC25" s="206">
        <v>19.22</v>
      </c>
      <c r="AD25" s="206">
        <v>0</v>
      </c>
      <c r="AE25" s="206">
        <v>0</v>
      </c>
      <c r="AF25" s="206">
        <v>0</v>
      </c>
      <c r="AG25" s="206">
        <v>5.66</v>
      </c>
      <c r="AH25" s="206">
        <v>31.12</v>
      </c>
      <c r="AI25" s="206">
        <v>0</v>
      </c>
      <c r="AJ25" s="206">
        <v>0</v>
      </c>
      <c r="AK25" s="206">
        <v>-10</v>
      </c>
      <c r="AL25" s="206">
        <v>0</v>
      </c>
      <c r="AM25" s="206">
        <v>0</v>
      </c>
      <c r="AN25" s="206">
        <v>0</v>
      </c>
      <c r="AO25" s="206">
        <v>223.75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23.11</v>
      </c>
      <c r="G26" s="206">
        <v>9.67</v>
      </c>
      <c r="H26" s="206">
        <v>0</v>
      </c>
      <c r="I26" s="206">
        <v>42.92</v>
      </c>
      <c r="J26" s="206">
        <v>0</v>
      </c>
      <c r="K26" s="206">
        <v>118.67</v>
      </c>
      <c r="L26" s="206">
        <v>4.6500000000000004</v>
      </c>
      <c r="M26" s="206">
        <v>2.68</v>
      </c>
      <c r="N26" s="206">
        <v>2.1800000000000002</v>
      </c>
      <c r="O26" s="206">
        <v>3.08</v>
      </c>
      <c r="P26" s="206">
        <v>1.04</v>
      </c>
      <c r="Q26" s="206">
        <v>6.6</v>
      </c>
      <c r="R26" s="206">
        <v>0.78</v>
      </c>
      <c r="S26" s="206">
        <v>6.65</v>
      </c>
      <c r="T26" s="206">
        <v>0.05</v>
      </c>
      <c r="U26" s="206">
        <v>2.21</v>
      </c>
      <c r="V26" s="206">
        <v>0.34</v>
      </c>
      <c r="W26" s="206">
        <v>0.85</v>
      </c>
      <c r="X26" s="206">
        <v>1.84</v>
      </c>
      <c r="Y26" s="206">
        <v>0</v>
      </c>
      <c r="Z26" s="206">
        <v>5.0199999999999996</v>
      </c>
      <c r="AA26" s="206">
        <v>1.69</v>
      </c>
      <c r="AB26" s="206">
        <v>0</v>
      </c>
      <c r="AC26" s="206">
        <v>19.22</v>
      </c>
      <c r="AD26" s="206">
        <v>0</v>
      </c>
      <c r="AE26" s="206">
        <v>0</v>
      </c>
      <c r="AF26" s="206">
        <v>0</v>
      </c>
      <c r="AG26" s="206">
        <v>5.66</v>
      </c>
      <c r="AH26" s="206">
        <v>31.12</v>
      </c>
      <c r="AI26" s="206">
        <v>0</v>
      </c>
      <c r="AJ26" s="206">
        <v>0</v>
      </c>
      <c r="AK26" s="206">
        <v>-10</v>
      </c>
      <c r="AL26" s="206">
        <v>0</v>
      </c>
      <c r="AM26" s="206">
        <v>0</v>
      </c>
      <c r="AN26" s="206">
        <v>0</v>
      </c>
      <c r="AO26" s="206">
        <v>223.75</v>
      </c>
      <c r="AP26" s="206">
        <v>0</v>
      </c>
    </row>
    <row r="27" spans="1:42">
      <c r="A27" t="s">
        <v>69</v>
      </c>
      <c r="B27" s="206">
        <v>0</v>
      </c>
      <c r="C27" s="206">
        <v>17.670000000000002</v>
      </c>
      <c r="D27" s="206">
        <v>2.34</v>
      </c>
      <c r="E27" s="206">
        <v>0</v>
      </c>
      <c r="F27" s="206">
        <v>23.11</v>
      </c>
      <c r="G27" s="206">
        <v>9.67</v>
      </c>
      <c r="H27" s="206">
        <v>0</v>
      </c>
      <c r="I27" s="206">
        <v>42.92</v>
      </c>
      <c r="J27" s="206">
        <v>0.49</v>
      </c>
      <c r="K27" s="206">
        <v>21.78</v>
      </c>
      <c r="L27" s="206">
        <v>4.6500000000000004</v>
      </c>
      <c r="M27" s="206">
        <v>2.68</v>
      </c>
      <c r="N27" s="206">
        <v>2.1800000000000002</v>
      </c>
      <c r="O27" s="206">
        <v>3.08</v>
      </c>
      <c r="P27" s="206">
        <v>1.04</v>
      </c>
      <c r="Q27" s="206">
        <v>6.6</v>
      </c>
      <c r="R27" s="206">
        <v>0.78</v>
      </c>
      <c r="S27" s="206">
        <v>6.65</v>
      </c>
      <c r="T27" s="206">
        <v>7.0000000000000007E-2</v>
      </c>
      <c r="U27" s="206">
        <v>2.21</v>
      </c>
      <c r="V27" s="206">
        <v>0.34</v>
      </c>
      <c r="W27" s="206">
        <v>0.84</v>
      </c>
      <c r="X27" s="206">
        <v>1.84</v>
      </c>
      <c r="Y27" s="206">
        <v>0</v>
      </c>
      <c r="Z27" s="206">
        <v>5.0199999999999996</v>
      </c>
      <c r="AA27" s="206">
        <v>1.69</v>
      </c>
      <c r="AB27" s="206">
        <v>0</v>
      </c>
      <c r="AC27" s="206">
        <v>19.22</v>
      </c>
      <c r="AD27" s="206">
        <v>0</v>
      </c>
      <c r="AE27" s="206">
        <v>0</v>
      </c>
      <c r="AF27" s="206">
        <v>0</v>
      </c>
      <c r="AG27" s="206">
        <v>5.66</v>
      </c>
      <c r="AH27" s="206">
        <v>31.12</v>
      </c>
      <c r="AI27" s="206">
        <v>0</v>
      </c>
      <c r="AJ27" s="206">
        <v>0</v>
      </c>
      <c r="AK27" s="206">
        <v>-1.24</v>
      </c>
      <c r="AL27" s="206">
        <v>0</v>
      </c>
      <c r="AM27" s="206">
        <v>0</v>
      </c>
      <c r="AN27" s="206">
        <v>0</v>
      </c>
      <c r="AO27" s="206">
        <v>223.75</v>
      </c>
      <c r="AP27" s="206">
        <v>0</v>
      </c>
    </row>
    <row r="28" spans="1:42">
      <c r="A28" t="s">
        <v>70</v>
      </c>
      <c r="B28" s="206">
        <v>0</v>
      </c>
      <c r="C28" s="206">
        <v>17.670000000000002</v>
      </c>
      <c r="D28" s="206">
        <v>2.34</v>
      </c>
      <c r="E28" s="206">
        <v>0</v>
      </c>
      <c r="F28" s="206">
        <v>23.11</v>
      </c>
      <c r="G28" s="206">
        <v>9.67</v>
      </c>
      <c r="H28" s="206">
        <v>0</v>
      </c>
      <c r="I28" s="206">
        <v>42.92</v>
      </c>
      <c r="J28" s="206">
        <v>0.49</v>
      </c>
      <c r="K28" s="206">
        <v>21.78</v>
      </c>
      <c r="L28" s="206">
        <v>0.4</v>
      </c>
      <c r="M28" s="206">
        <v>2.68</v>
      </c>
      <c r="N28" s="206">
        <v>2.1800000000000002</v>
      </c>
      <c r="O28" s="206">
        <v>3.08</v>
      </c>
      <c r="P28" s="206">
        <v>1.04</v>
      </c>
      <c r="Q28" s="206">
        <v>0.4</v>
      </c>
      <c r="R28" s="206">
        <v>0.78</v>
      </c>
      <c r="S28" s="206">
        <v>1.02</v>
      </c>
      <c r="T28" s="206">
        <v>0.08</v>
      </c>
      <c r="U28" s="206">
        <v>2.21</v>
      </c>
      <c r="V28" s="206">
        <v>0.34</v>
      </c>
      <c r="W28" s="206">
        <v>0.84</v>
      </c>
      <c r="X28" s="206">
        <v>1.84</v>
      </c>
      <c r="Y28" s="206">
        <v>0</v>
      </c>
      <c r="Z28" s="206">
        <v>5.0199999999999996</v>
      </c>
      <c r="AA28" s="206">
        <v>1.69</v>
      </c>
      <c r="AB28" s="206">
        <v>0</v>
      </c>
      <c r="AC28" s="206">
        <v>19.22</v>
      </c>
      <c r="AD28" s="206">
        <v>0</v>
      </c>
      <c r="AE28" s="206">
        <v>0</v>
      </c>
      <c r="AF28" s="206">
        <v>0</v>
      </c>
      <c r="AG28" s="206">
        <v>5.66</v>
      </c>
      <c r="AH28" s="206">
        <v>31.12</v>
      </c>
      <c r="AI28" s="206">
        <v>0</v>
      </c>
      <c r="AJ28" s="206">
        <v>0</v>
      </c>
      <c r="AK28" s="206">
        <v>-1.0900000000000001</v>
      </c>
      <c r="AL28" s="206">
        <v>0</v>
      </c>
      <c r="AM28" s="206">
        <v>0</v>
      </c>
      <c r="AN28" s="206">
        <v>0</v>
      </c>
      <c r="AO28" s="206">
        <v>223.75</v>
      </c>
      <c r="AP28" s="206">
        <v>0</v>
      </c>
    </row>
    <row r="29" spans="1:42">
      <c r="A29" t="s">
        <v>71</v>
      </c>
      <c r="B29" s="206">
        <v>0</v>
      </c>
      <c r="C29" s="206">
        <v>17.670000000000002</v>
      </c>
      <c r="D29" s="206">
        <v>2.34</v>
      </c>
      <c r="E29" s="206">
        <v>0</v>
      </c>
      <c r="F29" s="206">
        <v>23.11</v>
      </c>
      <c r="G29" s="206">
        <v>9.67</v>
      </c>
      <c r="H29" s="206">
        <v>0</v>
      </c>
      <c r="I29" s="206">
        <v>40.24</v>
      </c>
      <c r="J29" s="206">
        <v>2.44</v>
      </c>
      <c r="K29" s="206">
        <v>21.78</v>
      </c>
      <c r="L29" s="206">
        <v>0.4</v>
      </c>
      <c r="M29" s="206">
        <v>2.68</v>
      </c>
      <c r="N29" s="206">
        <v>2.1800000000000002</v>
      </c>
      <c r="O29" s="206">
        <v>3.08</v>
      </c>
      <c r="P29" s="206">
        <v>1.04</v>
      </c>
      <c r="Q29" s="206">
        <v>0.4</v>
      </c>
      <c r="R29" s="206">
        <v>0.78</v>
      </c>
      <c r="S29" s="206">
        <v>0.49</v>
      </c>
      <c r="T29" s="206">
        <v>0.12</v>
      </c>
      <c r="U29" s="206">
        <v>2.21</v>
      </c>
      <c r="V29" s="206">
        <v>0.34</v>
      </c>
      <c r="W29" s="206">
        <v>0.84</v>
      </c>
      <c r="X29" s="206">
        <v>1.84</v>
      </c>
      <c r="Y29" s="206">
        <v>0</v>
      </c>
      <c r="Z29" s="206">
        <v>5.0199999999999996</v>
      </c>
      <c r="AA29" s="206">
        <v>1.69</v>
      </c>
      <c r="AB29" s="206">
        <v>0</v>
      </c>
      <c r="AC29" s="206">
        <v>19.22</v>
      </c>
      <c r="AD29" s="206">
        <v>0</v>
      </c>
      <c r="AE29" s="206">
        <v>0</v>
      </c>
      <c r="AF29" s="206">
        <v>0</v>
      </c>
      <c r="AG29" s="206">
        <v>5.66</v>
      </c>
      <c r="AH29" s="206">
        <v>31.12</v>
      </c>
      <c r="AI29" s="206">
        <v>0</v>
      </c>
      <c r="AJ29" s="206">
        <v>0</v>
      </c>
      <c r="AK29" s="206">
        <v>-1</v>
      </c>
      <c r="AL29" s="206">
        <v>0</v>
      </c>
      <c r="AM29" s="206">
        <v>0</v>
      </c>
      <c r="AN29" s="206">
        <v>0</v>
      </c>
      <c r="AO29" s="206">
        <v>223.75</v>
      </c>
      <c r="AP29" s="206">
        <v>0</v>
      </c>
    </row>
    <row r="30" spans="1:42">
      <c r="A30" t="s">
        <v>72</v>
      </c>
      <c r="B30" s="206">
        <v>0</v>
      </c>
      <c r="C30" s="206">
        <v>17.670000000000002</v>
      </c>
      <c r="D30" s="206">
        <v>2.34</v>
      </c>
      <c r="E30" s="206">
        <v>0</v>
      </c>
      <c r="F30" s="206">
        <v>23.11</v>
      </c>
      <c r="G30" s="206">
        <v>9.67</v>
      </c>
      <c r="H30" s="206">
        <v>0</v>
      </c>
      <c r="I30" s="206">
        <v>39.99</v>
      </c>
      <c r="J30" s="206">
        <v>2.44</v>
      </c>
      <c r="K30" s="206">
        <v>21.78</v>
      </c>
      <c r="L30" s="206">
        <v>0.4</v>
      </c>
      <c r="M30" s="206">
        <v>2.68</v>
      </c>
      <c r="N30" s="206">
        <v>2.1800000000000002</v>
      </c>
      <c r="O30" s="206">
        <v>3.08</v>
      </c>
      <c r="P30" s="206">
        <v>1.04</v>
      </c>
      <c r="Q30" s="206">
        <v>0.4</v>
      </c>
      <c r="R30" s="206">
        <v>0.78</v>
      </c>
      <c r="S30" s="206">
        <v>0.49</v>
      </c>
      <c r="T30" s="206">
        <v>0.16</v>
      </c>
      <c r="U30" s="206">
        <v>2.21</v>
      </c>
      <c r="V30" s="206">
        <v>0.34</v>
      </c>
      <c r="W30" s="206">
        <v>0.84</v>
      </c>
      <c r="X30" s="206">
        <v>1.84</v>
      </c>
      <c r="Y30" s="206">
        <v>0</v>
      </c>
      <c r="Z30" s="206">
        <v>5.0199999999999996</v>
      </c>
      <c r="AA30" s="206">
        <v>1.69</v>
      </c>
      <c r="AB30" s="206">
        <v>0</v>
      </c>
      <c r="AC30" s="206">
        <v>19.22</v>
      </c>
      <c r="AD30" s="206">
        <v>0</v>
      </c>
      <c r="AE30" s="206">
        <v>0</v>
      </c>
      <c r="AF30" s="206">
        <v>0</v>
      </c>
      <c r="AG30" s="206">
        <v>5.66</v>
      </c>
      <c r="AH30" s="206">
        <v>31.12</v>
      </c>
      <c r="AI30" s="206">
        <v>0</v>
      </c>
      <c r="AJ30" s="206">
        <v>0</v>
      </c>
      <c r="AK30" s="206">
        <v>-0.93</v>
      </c>
      <c r="AL30" s="206">
        <v>0</v>
      </c>
      <c r="AM30" s="206">
        <v>0</v>
      </c>
      <c r="AN30" s="206">
        <v>0</v>
      </c>
      <c r="AO30" s="206">
        <v>223.75</v>
      </c>
      <c r="AP30" s="206">
        <v>0</v>
      </c>
    </row>
    <row r="31" spans="1:42">
      <c r="A31" t="s">
        <v>73</v>
      </c>
      <c r="B31" s="206">
        <v>0</v>
      </c>
      <c r="C31" s="206">
        <v>17.670000000000002</v>
      </c>
      <c r="D31" s="206">
        <v>2.34</v>
      </c>
      <c r="E31" s="206">
        <v>0</v>
      </c>
      <c r="F31" s="206">
        <v>23.11</v>
      </c>
      <c r="G31" s="206">
        <v>9.67</v>
      </c>
      <c r="H31" s="206">
        <v>0</v>
      </c>
      <c r="I31" s="206">
        <v>39.99</v>
      </c>
      <c r="J31" s="206">
        <v>2.44</v>
      </c>
      <c r="K31" s="206">
        <v>21.78</v>
      </c>
      <c r="L31" s="206">
        <v>0.4</v>
      </c>
      <c r="M31" s="206">
        <v>2.68</v>
      </c>
      <c r="N31" s="206">
        <v>2.1800000000000002</v>
      </c>
      <c r="O31" s="206">
        <v>3.08</v>
      </c>
      <c r="P31" s="206">
        <v>1.04</v>
      </c>
      <c r="Q31" s="206">
        <v>0.4</v>
      </c>
      <c r="R31" s="206">
        <v>0.78</v>
      </c>
      <c r="S31" s="206">
        <v>0.49</v>
      </c>
      <c r="T31" s="206">
        <v>0.2</v>
      </c>
      <c r="U31" s="206">
        <v>2.21</v>
      </c>
      <c r="V31" s="206">
        <v>0.34</v>
      </c>
      <c r="W31" s="206">
        <v>0.84</v>
      </c>
      <c r="X31" s="206">
        <v>1.84</v>
      </c>
      <c r="Y31" s="206">
        <v>0</v>
      </c>
      <c r="Z31" s="206">
        <v>5.0199999999999996</v>
      </c>
      <c r="AA31" s="206">
        <v>1.69</v>
      </c>
      <c r="AB31" s="206">
        <v>0</v>
      </c>
      <c r="AC31" s="206">
        <v>19.22</v>
      </c>
      <c r="AD31" s="206">
        <v>0</v>
      </c>
      <c r="AE31" s="206">
        <v>0</v>
      </c>
      <c r="AF31" s="206">
        <v>0</v>
      </c>
      <c r="AG31" s="206">
        <v>5.66</v>
      </c>
      <c r="AH31" s="206">
        <v>31.12</v>
      </c>
      <c r="AI31" s="206">
        <v>0</v>
      </c>
      <c r="AJ31" s="206">
        <v>0</v>
      </c>
      <c r="AK31" s="206">
        <v>-0.87</v>
      </c>
      <c r="AL31" s="206">
        <v>0</v>
      </c>
      <c r="AM31" s="206">
        <v>0</v>
      </c>
      <c r="AN31" s="206">
        <v>0</v>
      </c>
      <c r="AO31" s="206">
        <v>223.75</v>
      </c>
      <c r="AP31" s="206">
        <v>0</v>
      </c>
    </row>
    <row r="32" spans="1:42">
      <c r="A32" t="s">
        <v>74</v>
      </c>
      <c r="B32" s="206">
        <v>0</v>
      </c>
      <c r="C32" s="206">
        <v>17.670000000000002</v>
      </c>
      <c r="D32" s="206">
        <v>2.34</v>
      </c>
      <c r="E32" s="206">
        <v>0</v>
      </c>
      <c r="F32" s="206">
        <v>23.11</v>
      </c>
      <c r="G32" s="206">
        <v>9.67</v>
      </c>
      <c r="H32" s="206">
        <v>0</v>
      </c>
      <c r="I32" s="206">
        <v>39.99</v>
      </c>
      <c r="J32" s="206">
        <v>2.44</v>
      </c>
      <c r="K32" s="206">
        <v>21.78</v>
      </c>
      <c r="L32" s="206">
        <v>0.4</v>
      </c>
      <c r="M32" s="206">
        <v>2.68</v>
      </c>
      <c r="N32" s="206">
        <v>2.1800000000000002</v>
      </c>
      <c r="O32" s="206">
        <v>3.08</v>
      </c>
      <c r="P32" s="206">
        <v>1.04</v>
      </c>
      <c r="Q32" s="206">
        <v>0.4</v>
      </c>
      <c r="R32" s="206">
        <v>0.78</v>
      </c>
      <c r="S32" s="206">
        <v>0.49</v>
      </c>
      <c r="T32" s="206">
        <v>0.25</v>
      </c>
      <c r="U32" s="206">
        <v>2.21</v>
      </c>
      <c r="V32" s="206">
        <v>0.34</v>
      </c>
      <c r="W32" s="206">
        <v>0.84</v>
      </c>
      <c r="X32" s="206">
        <v>1.84</v>
      </c>
      <c r="Y32" s="206">
        <v>0</v>
      </c>
      <c r="Z32" s="206">
        <v>5.0199999999999996</v>
      </c>
      <c r="AA32" s="206">
        <v>1.69</v>
      </c>
      <c r="AB32" s="206">
        <v>0</v>
      </c>
      <c r="AC32" s="206">
        <v>19.22</v>
      </c>
      <c r="AD32" s="206">
        <v>0</v>
      </c>
      <c r="AE32" s="206">
        <v>0</v>
      </c>
      <c r="AF32" s="206">
        <v>0</v>
      </c>
      <c r="AG32" s="206">
        <v>5.66</v>
      </c>
      <c r="AH32" s="206">
        <v>31.12</v>
      </c>
      <c r="AI32" s="206">
        <v>0</v>
      </c>
      <c r="AJ32" s="206">
        <v>0</v>
      </c>
      <c r="AK32" s="206">
        <v>-0.84</v>
      </c>
      <c r="AL32" s="206">
        <v>0</v>
      </c>
      <c r="AM32" s="206">
        <v>0</v>
      </c>
      <c r="AN32" s="206">
        <v>0</v>
      </c>
      <c r="AO32" s="206">
        <v>223.75</v>
      </c>
      <c r="AP32" s="206">
        <v>0</v>
      </c>
    </row>
    <row r="33" spans="1:42">
      <c r="A33" t="s">
        <v>75</v>
      </c>
      <c r="B33" s="206">
        <v>0</v>
      </c>
      <c r="C33" s="206">
        <v>17.579999999999998</v>
      </c>
      <c r="D33" s="206">
        <v>2.34</v>
      </c>
      <c r="E33" s="206">
        <v>0</v>
      </c>
      <c r="F33" s="206">
        <v>32.770000000000003</v>
      </c>
      <c r="G33" s="206">
        <v>0</v>
      </c>
      <c r="H33" s="206">
        <v>0</v>
      </c>
      <c r="I33" s="206">
        <v>39.99</v>
      </c>
      <c r="J33" s="206">
        <v>2.44</v>
      </c>
      <c r="K33" s="206">
        <v>21.78</v>
      </c>
      <c r="L33" s="206">
        <v>0.4</v>
      </c>
      <c r="M33" s="206">
        <v>2.68</v>
      </c>
      <c r="N33" s="206">
        <v>2.1800000000000002</v>
      </c>
      <c r="O33" s="206">
        <v>3.08</v>
      </c>
      <c r="P33" s="206">
        <v>1.04</v>
      </c>
      <c r="Q33" s="206">
        <v>0.4</v>
      </c>
      <c r="R33" s="206">
        <v>0.78</v>
      </c>
      <c r="S33" s="206">
        <v>0.49</v>
      </c>
      <c r="T33" s="206">
        <v>0.3</v>
      </c>
      <c r="U33" s="206">
        <v>2.21</v>
      </c>
      <c r="V33" s="206">
        <v>0.34</v>
      </c>
      <c r="W33" s="206">
        <v>0.84</v>
      </c>
      <c r="X33" s="206">
        <v>1.84</v>
      </c>
      <c r="Y33" s="206">
        <v>0</v>
      </c>
      <c r="Z33" s="206">
        <v>5.0199999999999996</v>
      </c>
      <c r="AA33" s="206">
        <v>1.69</v>
      </c>
      <c r="AB33" s="206">
        <v>0</v>
      </c>
      <c r="AC33" s="206">
        <v>19.22</v>
      </c>
      <c r="AD33" s="206">
        <v>0</v>
      </c>
      <c r="AE33" s="206">
        <v>0</v>
      </c>
      <c r="AF33" s="206">
        <v>0</v>
      </c>
      <c r="AG33" s="206">
        <v>5.66</v>
      </c>
      <c r="AH33" s="206">
        <v>31.12</v>
      </c>
      <c r="AI33" s="206">
        <v>0</v>
      </c>
      <c r="AJ33" s="206">
        <v>0</v>
      </c>
      <c r="AK33" s="206">
        <v>-0.81</v>
      </c>
      <c r="AL33" s="206">
        <v>0</v>
      </c>
      <c r="AM33" s="206">
        <v>0</v>
      </c>
      <c r="AN33" s="206">
        <v>0</v>
      </c>
      <c r="AO33" s="206">
        <v>223.75</v>
      </c>
      <c r="AP33" s="206">
        <v>0</v>
      </c>
    </row>
    <row r="34" spans="1:42">
      <c r="A34" t="s">
        <v>76</v>
      </c>
      <c r="B34" s="206">
        <v>0</v>
      </c>
      <c r="C34" s="206">
        <v>17.579999999999998</v>
      </c>
      <c r="D34" s="206">
        <v>2.34</v>
      </c>
      <c r="E34" s="206">
        <v>0</v>
      </c>
      <c r="F34" s="206">
        <v>32.770000000000003</v>
      </c>
      <c r="G34" s="206">
        <v>0</v>
      </c>
      <c r="H34" s="206">
        <v>0</v>
      </c>
      <c r="I34" s="206">
        <v>39.99</v>
      </c>
      <c r="J34" s="206">
        <v>2.44</v>
      </c>
      <c r="K34" s="206">
        <v>21.78</v>
      </c>
      <c r="L34" s="206">
        <v>0.4</v>
      </c>
      <c r="M34" s="206">
        <v>2.68</v>
      </c>
      <c r="N34" s="206">
        <v>2.1800000000000002</v>
      </c>
      <c r="O34" s="206">
        <v>3.08</v>
      </c>
      <c r="P34" s="206">
        <v>1.04</v>
      </c>
      <c r="Q34" s="206">
        <v>0.4</v>
      </c>
      <c r="R34" s="206">
        <v>0.78</v>
      </c>
      <c r="S34" s="206">
        <v>0.49</v>
      </c>
      <c r="T34" s="206">
        <v>0.36</v>
      </c>
      <c r="U34" s="206">
        <v>2.21</v>
      </c>
      <c r="V34" s="206">
        <v>0.34</v>
      </c>
      <c r="W34" s="206">
        <v>0.84</v>
      </c>
      <c r="X34" s="206">
        <v>1.84</v>
      </c>
      <c r="Y34" s="206">
        <v>0</v>
      </c>
      <c r="Z34" s="206">
        <v>5.0199999999999996</v>
      </c>
      <c r="AA34" s="206">
        <v>1.69</v>
      </c>
      <c r="AB34" s="206">
        <v>0</v>
      </c>
      <c r="AC34" s="206">
        <v>19.22</v>
      </c>
      <c r="AD34" s="206">
        <v>0</v>
      </c>
      <c r="AE34" s="206">
        <v>0</v>
      </c>
      <c r="AF34" s="206">
        <v>0</v>
      </c>
      <c r="AG34" s="206">
        <v>5.66</v>
      </c>
      <c r="AH34" s="206">
        <v>31.12</v>
      </c>
      <c r="AI34" s="206">
        <v>0</v>
      </c>
      <c r="AJ34" s="206">
        <v>0</v>
      </c>
      <c r="AK34" s="206">
        <v>-0.79</v>
      </c>
      <c r="AL34" s="206">
        <v>0</v>
      </c>
      <c r="AM34" s="206">
        <v>0</v>
      </c>
      <c r="AN34" s="206">
        <v>0</v>
      </c>
      <c r="AO34" s="206">
        <v>223.75</v>
      </c>
      <c r="AP34" s="206">
        <v>0</v>
      </c>
    </row>
    <row r="35" spans="1:42">
      <c r="A35" t="s">
        <v>77</v>
      </c>
      <c r="B35" s="206">
        <v>0</v>
      </c>
      <c r="C35" s="206">
        <v>17.489999999999998</v>
      </c>
      <c r="D35" s="206">
        <v>2.34</v>
      </c>
      <c r="E35" s="206">
        <v>0</v>
      </c>
      <c r="F35" s="206">
        <v>32.770000000000003</v>
      </c>
      <c r="G35" s="206">
        <v>0</v>
      </c>
      <c r="H35" s="206">
        <v>0</v>
      </c>
      <c r="I35" s="206">
        <v>39.5</v>
      </c>
      <c r="J35" s="206">
        <v>2.44</v>
      </c>
      <c r="K35" s="206">
        <v>21.78</v>
      </c>
      <c r="L35" s="206">
        <v>0.4</v>
      </c>
      <c r="M35" s="206">
        <v>2.68</v>
      </c>
      <c r="N35" s="206">
        <v>2.1800000000000002</v>
      </c>
      <c r="O35" s="206">
        <v>3.08</v>
      </c>
      <c r="P35" s="206">
        <v>1.04</v>
      </c>
      <c r="Q35" s="206">
        <v>0.4</v>
      </c>
      <c r="R35" s="206">
        <v>0.78</v>
      </c>
      <c r="S35" s="206">
        <v>0.49</v>
      </c>
      <c r="T35" s="206">
        <v>0.45</v>
      </c>
      <c r="U35" s="206">
        <v>2.21</v>
      </c>
      <c r="V35" s="206">
        <v>0.34</v>
      </c>
      <c r="W35" s="206">
        <v>0.84</v>
      </c>
      <c r="X35" s="206">
        <v>1.84</v>
      </c>
      <c r="Y35" s="206">
        <v>0</v>
      </c>
      <c r="Z35" s="206">
        <v>5.0199999999999996</v>
      </c>
      <c r="AA35" s="206">
        <v>1.69</v>
      </c>
      <c r="AB35" s="206">
        <v>0</v>
      </c>
      <c r="AC35" s="206">
        <v>19.22</v>
      </c>
      <c r="AD35" s="206">
        <v>0</v>
      </c>
      <c r="AE35" s="206">
        <v>0</v>
      </c>
      <c r="AF35" s="206">
        <v>0</v>
      </c>
      <c r="AG35" s="206">
        <v>5.66</v>
      </c>
      <c r="AH35" s="206">
        <v>31.12</v>
      </c>
      <c r="AI35" s="206">
        <v>0</v>
      </c>
      <c r="AJ35" s="206">
        <v>0</v>
      </c>
      <c r="AK35" s="206">
        <v>-0.81</v>
      </c>
      <c r="AL35" s="206">
        <v>0</v>
      </c>
      <c r="AM35" s="206">
        <v>0</v>
      </c>
      <c r="AN35" s="206">
        <v>0</v>
      </c>
      <c r="AO35" s="206">
        <v>223.75</v>
      </c>
      <c r="AP35" s="206">
        <v>0</v>
      </c>
    </row>
    <row r="36" spans="1:42">
      <c r="A36" t="s">
        <v>78</v>
      </c>
      <c r="B36" s="206">
        <v>0</v>
      </c>
      <c r="C36" s="206">
        <v>17.489999999999998</v>
      </c>
      <c r="D36" s="206">
        <v>2.34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39.5</v>
      </c>
      <c r="J36" s="206">
        <v>2.44</v>
      </c>
      <c r="K36" s="206">
        <v>21.78</v>
      </c>
      <c r="L36" s="206">
        <v>0.4</v>
      </c>
      <c r="M36" s="206">
        <v>2.68</v>
      </c>
      <c r="N36" s="206">
        <v>2.1800000000000002</v>
      </c>
      <c r="O36" s="206">
        <v>3.08</v>
      </c>
      <c r="P36" s="206">
        <v>1.04</v>
      </c>
      <c r="Q36" s="206">
        <v>0.4</v>
      </c>
      <c r="R36" s="206">
        <v>0.78</v>
      </c>
      <c r="S36" s="206">
        <v>0.49</v>
      </c>
      <c r="T36" s="206">
        <v>0.53</v>
      </c>
      <c r="U36" s="206">
        <v>2.21</v>
      </c>
      <c r="V36" s="206">
        <v>0.34</v>
      </c>
      <c r="W36" s="206">
        <v>0.84</v>
      </c>
      <c r="X36" s="206">
        <v>1.84</v>
      </c>
      <c r="Y36" s="206">
        <v>0</v>
      </c>
      <c r="Z36" s="206">
        <v>5.0199999999999996</v>
      </c>
      <c r="AA36" s="206">
        <v>1.69</v>
      </c>
      <c r="AB36" s="206">
        <v>0</v>
      </c>
      <c r="AC36" s="206">
        <v>19.22</v>
      </c>
      <c r="AD36" s="206">
        <v>0</v>
      </c>
      <c r="AE36" s="206">
        <v>0</v>
      </c>
      <c r="AF36" s="206">
        <v>0</v>
      </c>
      <c r="AG36" s="206">
        <v>5.66</v>
      </c>
      <c r="AH36" s="206">
        <v>31.12</v>
      </c>
      <c r="AI36" s="206">
        <v>0</v>
      </c>
      <c r="AJ36" s="206">
        <v>0</v>
      </c>
      <c r="AK36" s="206">
        <v>-0.81</v>
      </c>
      <c r="AL36" s="206">
        <v>0</v>
      </c>
      <c r="AM36" s="206">
        <v>0</v>
      </c>
      <c r="AN36" s="206">
        <v>0</v>
      </c>
      <c r="AO36" s="206">
        <v>223.75</v>
      </c>
      <c r="AP36" s="206">
        <v>0</v>
      </c>
    </row>
    <row r="37" spans="1:42">
      <c r="A37" t="s">
        <v>79</v>
      </c>
      <c r="B37" s="206">
        <v>0</v>
      </c>
      <c r="C37" s="206">
        <v>17.489999999999998</v>
      </c>
      <c r="D37" s="206">
        <v>2.34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39.5</v>
      </c>
      <c r="J37" s="206">
        <v>2.44</v>
      </c>
      <c r="K37" s="206">
        <v>21.78</v>
      </c>
      <c r="L37" s="206">
        <v>0.4</v>
      </c>
      <c r="M37" s="206">
        <v>2.68</v>
      </c>
      <c r="N37" s="206">
        <v>2.1800000000000002</v>
      </c>
      <c r="O37" s="206">
        <v>3.08</v>
      </c>
      <c r="P37" s="206">
        <v>1.04</v>
      </c>
      <c r="Q37" s="206">
        <v>0.4</v>
      </c>
      <c r="R37" s="206">
        <v>0.78</v>
      </c>
      <c r="S37" s="206">
        <v>0.49</v>
      </c>
      <c r="T37" s="206">
        <v>0.56000000000000005</v>
      </c>
      <c r="U37" s="206">
        <v>2.21</v>
      </c>
      <c r="V37" s="206">
        <v>0.34</v>
      </c>
      <c r="W37" s="206">
        <v>0.84</v>
      </c>
      <c r="X37" s="206">
        <v>1.84</v>
      </c>
      <c r="Y37" s="206">
        <v>0</v>
      </c>
      <c r="Z37" s="206">
        <v>5.0199999999999996</v>
      </c>
      <c r="AA37" s="206">
        <v>1.69</v>
      </c>
      <c r="AB37" s="206">
        <v>0</v>
      </c>
      <c r="AC37" s="206">
        <v>19.89</v>
      </c>
      <c r="AD37" s="206">
        <v>0</v>
      </c>
      <c r="AE37" s="206">
        <v>0</v>
      </c>
      <c r="AF37" s="206">
        <v>0</v>
      </c>
      <c r="AG37" s="206">
        <v>5.66</v>
      </c>
      <c r="AH37" s="206">
        <v>31.12</v>
      </c>
      <c r="AI37" s="206">
        <v>0</v>
      </c>
      <c r="AJ37" s="206">
        <v>0</v>
      </c>
      <c r="AK37" s="206">
        <v>-0.81</v>
      </c>
      <c r="AL37" s="206">
        <v>0</v>
      </c>
      <c r="AM37" s="206">
        <v>0</v>
      </c>
      <c r="AN37" s="206">
        <v>0</v>
      </c>
      <c r="AO37" s="206">
        <v>223.75</v>
      </c>
      <c r="AP37" s="206">
        <v>0</v>
      </c>
    </row>
    <row r="38" spans="1:42">
      <c r="A38" t="s">
        <v>80</v>
      </c>
      <c r="B38" s="206">
        <v>0</v>
      </c>
      <c r="C38" s="206">
        <v>17.489999999999998</v>
      </c>
      <c r="D38" s="206">
        <v>2.34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39.5</v>
      </c>
      <c r="J38" s="206">
        <v>2.44</v>
      </c>
      <c r="K38" s="206">
        <v>21.78</v>
      </c>
      <c r="L38" s="206">
        <v>0.4</v>
      </c>
      <c r="M38" s="206">
        <v>2.68</v>
      </c>
      <c r="N38" s="206">
        <v>2.1800000000000002</v>
      </c>
      <c r="O38" s="206">
        <v>3.08</v>
      </c>
      <c r="P38" s="206">
        <v>1.04</v>
      </c>
      <c r="Q38" s="206">
        <v>0.4</v>
      </c>
      <c r="R38" s="206">
        <v>0.78</v>
      </c>
      <c r="S38" s="206">
        <v>0.49</v>
      </c>
      <c r="T38" s="206">
        <v>0.56000000000000005</v>
      </c>
      <c r="U38" s="206">
        <v>2.21</v>
      </c>
      <c r="V38" s="206">
        <v>0.34</v>
      </c>
      <c r="W38" s="206">
        <v>0.84</v>
      </c>
      <c r="X38" s="206">
        <v>1.84</v>
      </c>
      <c r="Y38" s="206">
        <v>0</v>
      </c>
      <c r="Z38" s="206">
        <v>5.0199999999999996</v>
      </c>
      <c r="AA38" s="206">
        <v>1.69</v>
      </c>
      <c r="AB38" s="206">
        <v>0</v>
      </c>
      <c r="AC38" s="206">
        <v>19.89</v>
      </c>
      <c r="AD38" s="206">
        <v>0</v>
      </c>
      <c r="AE38" s="206">
        <v>0</v>
      </c>
      <c r="AF38" s="206">
        <v>0</v>
      </c>
      <c r="AG38" s="206">
        <v>5.66</v>
      </c>
      <c r="AH38" s="206">
        <v>31.12</v>
      </c>
      <c r="AI38" s="206">
        <v>0</v>
      </c>
      <c r="AJ38" s="206">
        <v>0</v>
      </c>
      <c r="AK38" s="206">
        <v>-0.81</v>
      </c>
      <c r="AL38" s="206">
        <v>0</v>
      </c>
      <c r="AM38" s="206">
        <v>0</v>
      </c>
      <c r="AN38" s="206">
        <v>0</v>
      </c>
      <c r="AO38" s="206">
        <v>223.75</v>
      </c>
      <c r="AP38" s="206">
        <v>0</v>
      </c>
    </row>
    <row r="39" spans="1:42">
      <c r="A39" t="s">
        <v>81</v>
      </c>
      <c r="B39" s="206">
        <v>0</v>
      </c>
      <c r="C39" s="206">
        <v>17.39</v>
      </c>
      <c r="D39" s="206">
        <v>2.34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39.5</v>
      </c>
      <c r="J39" s="206">
        <v>2.44</v>
      </c>
      <c r="K39" s="206">
        <v>21.78</v>
      </c>
      <c r="L39" s="206">
        <v>0.4</v>
      </c>
      <c r="M39" s="206">
        <v>2.68</v>
      </c>
      <c r="N39" s="206">
        <v>2.1800000000000002</v>
      </c>
      <c r="O39" s="206">
        <v>3.08</v>
      </c>
      <c r="P39" s="206">
        <v>1.04</v>
      </c>
      <c r="Q39" s="206">
        <v>0.4</v>
      </c>
      <c r="R39" s="206">
        <v>0.78</v>
      </c>
      <c r="S39" s="206">
        <v>0.49</v>
      </c>
      <c r="T39" s="206">
        <v>0.56000000000000005</v>
      </c>
      <c r="U39" s="206">
        <v>2.21</v>
      </c>
      <c r="V39" s="206">
        <v>0.34</v>
      </c>
      <c r="W39" s="206">
        <v>0.82</v>
      </c>
      <c r="X39" s="206">
        <v>1.84</v>
      </c>
      <c r="Y39" s="206">
        <v>0</v>
      </c>
      <c r="Z39" s="206">
        <v>5.0199999999999996</v>
      </c>
      <c r="AA39" s="206">
        <v>1.69</v>
      </c>
      <c r="AB39" s="206">
        <v>0</v>
      </c>
      <c r="AC39" s="206">
        <v>19.22</v>
      </c>
      <c r="AD39" s="206">
        <v>0</v>
      </c>
      <c r="AE39" s="206">
        <v>0</v>
      </c>
      <c r="AF39" s="206">
        <v>0</v>
      </c>
      <c r="AG39" s="206">
        <v>5.66</v>
      </c>
      <c r="AH39" s="206">
        <v>31.12</v>
      </c>
      <c r="AI39" s="206">
        <v>0</v>
      </c>
      <c r="AJ39" s="206">
        <v>0</v>
      </c>
      <c r="AK39" s="206">
        <v>-0.81</v>
      </c>
      <c r="AL39" s="206">
        <v>0</v>
      </c>
      <c r="AM39" s="206">
        <v>0</v>
      </c>
      <c r="AN39" s="206">
        <v>0</v>
      </c>
      <c r="AO39" s="206">
        <v>183.75</v>
      </c>
      <c r="AP39" s="206">
        <v>0</v>
      </c>
    </row>
    <row r="40" spans="1:42">
      <c r="A40" t="s">
        <v>82</v>
      </c>
      <c r="B40" s="206">
        <v>0</v>
      </c>
      <c r="C40" s="206">
        <v>17.39</v>
      </c>
      <c r="D40" s="206">
        <v>2.34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39.5</v>
      </c>
      <c r="J40" s="206">
        <v>2.44</v>
      </c>
      <c r="K40" s="206">
        <v>21.78</v>
      </c>
      <c r="L40" s="206">
        <v>0.4</v>
      </c>
      <c r="M40" s="206">
        <v>2.68</v>
      </c>
      <c r="N40" s="206">
        <v>2.1800000000000002</v>
      </c>
      <c r="O40" s="206">
        <v>3.08</v>
      </c>
      <c r="P40" s="206">
        <v>1.04</v>
      </c>
      <c r="Q40" s="206">
        <v>0.4</v>
      </c>
      <c r="R40" s="206">
        <v>0.78</v>
      </c>
      <c r="S40" s="206">
        <v>0.49</v>
      </c>
      <c r="T40" s="206">
        <v>0.56000000000000005</v>
      </c>
      <c r="U40" s="206">
        <v>2.21</v>
      </c>
      <c r="V40" s="206">
        <v>0.34</v>
      </c>
      <c r="W40" s="206">
        <v>0.82</v>
      </c>
      <c r="X40" s="206">
        <v>1.84</v>
      </c>
      <c r="Y40" s="206">
        <v>0</v>
      </c>
      <c r="Z40" s="206">
        <v>5.0199999999999996</v>
      </c>
      <c r="AA40" s="206">
        <v>1.69</v>
      </c>
      <c r="AB40" s="206">
        <v>0</v>
      </c>
      <c r="AC40" s="206">
        <v>19.22</v>
      </c>
      <c r="AD40" s="206">
        <v>0</v>
      </c>
      <c r="AE40" s="206">
        <v>0</v>
      </c>
      <c r="AF40" s="206">
        <v>0</v>
      </c>
      <c r="AG40" s="206">
        <v>5.66</v>
      </c>
      <c r="AH40" s="206">
        <v>31.12</v>
      </c>
      <c r="AI40" s="206">
        <v>0</v>
      </c>
      <c r="AJ40" s="206">
        <v>0</v>
      </c>
      <c r="AK40" s="206">
        <v>-0.84</v>
      </c>
      <c r="AL40" s="206">
        <v>0</v>
      </c>
      <c r="AM40" s="206">
        <v>0</v>
      </c>
      <c r="AN40" s="206">
        <v>0</v>
      </c>
      <c r="AO40" s="206">
        <v>183.75</v>
      </c>
      <c r="AP40" s="206">
        <v>0</v>
      </c>
    </row>
    <row r="41" spans="1:42">
      <c r="A41" t="s">
        <v>83</v>
      </c>
      <c r="B41" s="206">
        <v>0</v>
      </c>
      <c r="C41" s="206">
        <v>17.39</v>
      </c>
      <c r="D41" s="206">
        <v>2.34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39.5</v>
      </c>
      <c r="J41" s="206">
        <v>2.44</v>
      </c>
      <c r="K41" s="206">
        <v>21.78</v>
      </c>
      <c r="L41" s="206">
        <v>0.4</v>
      </c>
      <c r="M41" s="206">
        <v>2.68</v>
      </c>
      <c r="N41" s="206">
        <v>2.1800000000000002</v>
      </c>
      <c r="O41" s="206">
        <v>3.08</v>
      </c>
      <c r="P41" s="206">
        <v>1.04</v>
      </c>
      <c r="Q41" s="206">
        <v>0.4</v>
      </c>
      <c r="R41" s="206">
        <v>0.78</v>
      </c>
      <c r="S41" s="206">
        <v>0.49</v>
      </c>
      <c r="T41" s="206">
        <v>0.56000000000000005</v>
      </c>
      <c r="U41" s="206">
        <v>2.21</v>
      </c>
      <c r="V41" s="206">
        <v>0.34</v>
      </c>
      <c r="W41" s="206">
        <v>0.81</v>
      </c>
      <c r="X41" s="206">
        <v>1.84</v>
      </c>
      <c r="Y41" s="206">
        <v>0</v>
      </c>
      <c r="Z41" s="206">
        <v>5.0199999999999996</v>
      </c>
      <c r="AA41" s="206">
        <v>1.69</v>
      </c>
      <c r="AB41" s="206">
        <v>0</v>
      </c>
      <c r="AC41" s="206">
        <v>19.22</v>
      </c>
      <c r="AD41" s="206">
        <v>0</v>
      </c>
      <c r="AE41" s="206">
        <v>0</v>
      </c>
      <c r="AF41" s="206">
        <v>0</v>
      </c>
      <c r="AG41" s="206">
        <v>5.66</v>
      </c>
      <c r="AH41" s="206">
        <v>26.12</v>
      </c>
      <c r="AI41" s="206">
        <v>0</v>
      </c>
      <c r="AJ41" s="206">
        <v>0</v>
      </c>
      <c r="AK41" s="206">
        <v>-0.87</v>
      </c>
      <c r="AL41" s="206">
        <v>0</v>
      </c>
      <c r="AM41" s="206">
        <v>0</v>
      </c>
      <c r="AN41" s="206">
        <v>0</v>
      </c>
      <c r="AO41" s="206">
        <v>183.75</v>
      </c>
      <c r="AP41" s="206">
        <v>0</v>
      </c>
    </row>
    <row r="42" spans="1:42">
      <c r="A42" t="s">
        <v>84</v>
      </c>
      <c r="B42" s="206">
        <v>0</v>
      </c>
      <c r="C42" s="206">
        <v>17.39</v>
      </c>
      <c r="D42" s="206">
        <v>2.34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39.5</v>
      </c>
      <c r="J42" s="206">
        <v>2.44</v>
      </c>
      <c r="K42" s="206">
        <v>21.78</v>
      </c>
      <c r="L42" s="206">
        <v>0.4</v>
      </c>
      <c r="M42" s="206">
        <v>2.68</v>
      </c>
      <c r="N42" s="206">
        <v>2.1800000000000002</v>
      </c>
      <c r="O42" s="206">
        <v>3.08</v>
      </c>
      <c r="P42" s="206">
        <v>1.04</v>
      </c>
      <c r="Q42" s="206">
        <v>0.4</v>
      </c>
      <c r="R42" s="206">
        <v>0.78</v>
      </c>
      <c r="S42" s="206">
        <v>0.49</v>
      </c>
      <c r="T42" s="206">
        <v>0.56000000000000005</v>
      </c>
      <c r="U42" s="206">
        <v>2.21</v>
      </c>
      <c r="V42" s="206">
        <v>0.34</v>
      </c>
      <c r="W42" s="206">
        <v>0.81</v>
      </c>
      <c r="X42" s="206">
        <v>1.84</v>
      </c>
      <c r="Y42" s="206">
        <v>0</v>
      </c>
      <c r="Z42" s="206">
        <v>5.0199999999999996</v>
      </c>
      <c r="AA42" s="206">
        <v>1.69</v>
      </c>
      <c r="AB42" s="206">
        <v>0</v>
      </c>
      <c r="AC42" s="206">
        <v>19.22</v>
      </c>
      <c r="AD42" s="206">
        <v>0</v>
      </c>
      <c r="AE42" s="206">
        <v>0</v>
      </c>
      <c r="AF42" s="206">
        <v>0</v>
      </c>
      <c r="AG42" s="206">
        <v>5.66</v>
      </c>
      <c r="AH42" s="206">
        <v>25.46</v>
      </c>
      <c r="AI42" s="206">
        <v>0</v>
      </c>
      <c r="AJ42" s="206">
        <v>0</v>
      </c>
      <c r="AK42" s="206">
        <v>-0.87</v>
      </c>
      <c r="AL42" s="206">
        <v>0</v>
      </c>
      <c r="AM42" s="206">
        <v>0</v>
      </c>
      <c r="AN42" s="206">
        <v>0</v>
      </c>
      <c r="AO42" s="206">
        <v>183.75</v>
      </c>
      <c r="AP42" s="206">
        <v>0</v>
      </c>
    </row>
    <row r="43" spans="1:42">
      <c r="A43" t="s">
        <v>85</v>
      </c>
      <c r="B43" s="206">
        <v>0</v>
      </c>
      <c r="C43" s="206">
        <v>19.73</v>
      </c>
      <c r="D43" s="206">
        <v>0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39.5</v>
      </c>
      <c r="J43" s="206">
        <v>2.44</v>
      </c>
      <c r="K43" s="206">
        <v>21.78</v>
      </c>
      <c r="L43" s="206">
        <v>0.4</v>
      </c>
      <c r="M43" s="206">
        <v>2.68</v>
      </c>
      <c r="N43" s="206">
        <v>2.1800000000000002</v>
      </c>
      <c r="O43" s="206">
        <v>3.08</v>
      </c>
      <c r="P43" s="206">
        <v>1.04</v>
      </c>
      <c r="Q43" s="206">
        <v>0.4</v>
      </c>
      <c r="R43" s="206">
        <v>0.78</v>
      </c>
      <c r="S43" s="206">
        <v>0.49</v>
      </c>
      <c r="T43" s="206">
        <v>0.56000000000000005</v>
      </c>
      <c r="U43" s="206">
        <v>2.21</v>
      </c>
      <c r="V43" s="206">
        <v>0.34</v>
      </c>
      <c r="W43" s="206">
        <v>0.78</v>
      </c>
      <c r="X43" s="206">
        <v>1.84</v>
      </c>
      <c r="Y43" s="206">
        <v>0</v>
      </c>
      <c r="Z43" s="206">
        <v>5.0199999999999996</v>
      </c>
      <c r="AA43" s="206">
        <v>1.69</v>
      </c>
      <c r="AB43" s="206">
        <v>0</v>
      </c>
      <c r="AC43" s="206">
        <v>19.22</v>
      </c>
      <c r="AD43" s="206">
        <v>0</v>
      </c>
      <c r="AE43" s="206">
        <v>0</v>
      </c>
      <c r="AF43" s="206">
        <v>0</v>
      </c>
      <c r="AG43" s="206">
        <v>5.66</v>
      </c>
      <c r="AH43" s="206">
        <v>25.46</v>
      </c>
      <c r="AI43" s="206">
        <v>0</v>
      </c>
      <c r="AJ43" s="206">
        <v>0</v>
      </c>
      <c r="AK43" s="206">
        <v>-0.9</v>
      </c>
      <c r="AL43" s="206">
        <v>0</v>
      </c>
      <c r="AM43" s="206">
        <v>0</v>
      </c>
      <c r="AN43" s="206">
        <v>0</v>
      </c>
      <c r="AO43" s="206">
        <v>223.75</v>
      </c>
      <c r="AP43" s="206">
        <v>0</v>
      </c>
    </row>
    <row r="44" spans="1:42">
      <c r="A44" t="s">
        <v>86</v>
      </c>
      <c r="B44" s="206">
        <v>0</v>
      </c>
      <c r="C44" s="206">
        <v>19.73</v>
      </c>
      <c r="D44" s="206">
        <v>0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39.5</v>
      </c>
      <c r="J44" s="206">
        <v>2.44</v>
      </c>
      <c r="K44" s="206">
        <v>21.78</v>
      </c>
      <c r="L44" s="206">
        <v>0.4</v>
      </c>
      <c r="M44" s="206">
        <v>2.68</v>
      </c>
      <c r="N44" s="206">
        <v>2.1800000000000002</v>
      </c>
      <c r="O44" s="206">
        <v>3.08</v>
      </c>
      <c r="P44" s="206">
        <v>1.04</v>
      </c>
      <c r="Q44" s="206">
        <v>0.4</v>
      </c>
      <c r="R44" s="206">
        <v>0.78</v>
      </c>
      <c r="S44" s="206">
        <v>0.49</v>
      </c>
      <c r="T44" s="206">
        <v>0.56000000000000005</v>
      </c>
      <c r="U44" s="206">
        <v>2.21</v>
      </c>
      <c r="V44" s="206">
        <v>0.34</v>
      </c>
      <c r="W44" s="206">
        <v>0.78</v>
      </c>
      <c r="X44" s="206">
        <v>1.84</v>
      </c>
      <c r="Y44" s="206">
        <v>0</v>
      </c>
      <c r="Z44" s="206">
        <v>5.0199999999999996</v>
      </c>
      <c r="AA44" s="206">
        <v>1.69</v>
      </c>
      <c r="AB44" s="206">
        <v>0</v>
      </c>
      <c r="AC44" s="206">
        <v>19.22</v>
      </c>
      <c r="AD44" s="206">
        <v>0</v>
      </c>
      <c r="AE44" s="206">
        <v>0</v>
      </c>
      <c r="AF44" s="206">
        <v>0</v>
      </c>
      <c r="AG44" s="206">
        <v>5.66</v>
      </c>
      <c r="AH44" s="206">
        <v>25.46</v>
      </c>
      <c r="AI44" s="206">
        <v>0</v>
      </c>
      <c r="AJ44" s="206">
        <v>0</v>
      </c>
      <c r="AK44" s="206">
        <v>-0.93</v>
      </c>
      <c r="AL44" s="206">
        <v>0</v>
      </c>
      <c r="AM44" s="206">
        <v>0</v>
      </c>
      <c r="AN44" s="206">
        <v>0</v>
      </c>
      <c r="AO44" s="206">
        <v>223.75</v>
      </c>
      <c r="AP44" s="206">
        <v>0</v>
      </c>
    </row>
    <row r="45" spans="1:42">
      <c r="A45" t="s">
        <v>87</v>
      </c>
      <c r="B45" s="206">
        <v>0</v>
      </c>
      <c r="C45" s="206">
        <v>19.73</v>
      </c>
      <c r="D45" s="206">
        <v>0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39.5</v>
      </c>
      <c r="J45" s="206">
        <v>2.44</v>
      </c>
      <c r="K45" s="206">
        <v>21.78</v>
      </c>
      <c r="L45" s="206">
        <v>0.4</v>
      </c>
      <c r="M45" s="206">
        <v>2.68</v>
      </c>
      <c r="N45" s="206">
        <v>2.1800000000000002</v>
      </c>
      <c r="O45" s="206">
        <v>3.08</v>
      </c>
      <c r="P45" s="206">
        <v>1.04</v>
      </c>
      <c r="Q45" s="206">
        <v>0.4</v>
      </c>
      <c r="R45" s="206">
        <v>0.78</v>
      </c>
      <c r="S45" s="206">
        <v>0.49</v>
      </c>
      <c r="T45" s="206">
        <v>0.56000000000000005</v>
      </c>
      <c r="U45" s="206">
        <v>2.21</v>
      </c>
      <c r="V45" s="206">
        <v>0.34</v>
      </c>
      <c r="W45" s="206">
        <v>0.77</v>
      </c>
      <c r="X45" s="206">
        <v>1.84</v>
      </c>
      <c r="Y45" s="206">
        <v>0</v>
      </c>
      <c r="Z45" s="206">
        <v>5.0199999999999996</v>
      </c>
      <c r="AA45" s="206">
        <v>1.69</v>
      </c>
      <c r="AB45" s="206">
        <v>0</v>
      </c>
      <c r="AC45" s="206">
        <v>19.22</v>
      </c>
      <c r="AD45" s="206">
        <v>0</v>
      </c>
      <c r="AE45" s="206">
        <v>0</v>
      </c>
      <c r="AF45" s="206">
        <v>0</v>
      </c>
      <c r="AG45" s="206">
        <v>5.66</v>
      </c>
      <c r="AH45" s="206">
        <v>25.46</v>
      </c>
      <c r="AI45" s="206">
        <v>0</v>
      </c>
      <c r="AJ45" s="206">
        <v>0</v>
      </c>
      <c r="AK45" s="206">
        <v>-0.93</v>
      </c>
      <c r="AL45" s="206">
        <v>0</v>
      </c>
      <c r="AM45" s="206">
        <v>0</v>
      </c>
      <c r="AN45" s="206">
        <v>0</v>
      </c>
      <c r="AO45" s="206">
        <v>223.75</v>
      </c>
      <c r="AP45" s="206">
        <v>0</v>
      </c>
    </row>
    <row r="46" spans="1:42">
      <c r="A46" t="s">
        <v>88</v>
      </c>
      <c r="B46" s="206">
        <v>0</v>
      </c>
      <c r="C46" s="206">
        <v>19.73</v>
      </c>
      <c r="D46" s="206">
        <v>0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39.5</v>
      </c>
      <c r="J46" s="206">
        <v>2.44</v>
      </c>
      <c r="K46" s="206">
        <v>21.78</v>
      </c>
      <c r="L46" s="206">
        <v>0.4</v>
      </c>
      <c r="M46" s="206">
        <v>2.68</v>
      </c>
      <c r="N46" s="206">
        <v>2.1800000000000002</v>
      </c>
      <c r="O46" s="206">
        <v>3.08</v>
      </c>
      <c r="P46" s="206">
        <v>1.04</v>
      </c>
      <c r="Q46" s="206">
        <v>0.4</v>
      </c>
      <c r="R46" s="206">
        <v>0.78</v>
      </c>
      <c r="S46" s="206">
        <v>0.49</v>
      </c>
      <c r="T46" s="206">
        <v>0.56000000000000005</v>
      </c>
      <c r="U46" s="206">
        <v>2.21</v>
      </c>
      <c r="V46" s="206">
        <v>0.34</v>
      </c>
      <c r="W46" s="206">
        <v>0.77</v>
      </c>
      <c r="X46" s="206">
        <v>1.84</v>
      </c>
      <c r="Y46" s="206">
        <v>0</v>
      </c>
      <c r="Z46" s="206">
        <v>5.0199999999999996</v>
      </c>
      <c r="AA46" s="206">
        <v>1.69</v>
      </c>
      <c r="AB46" s="206">
        <v>0</v>
      </c>
      <c r="AC46" s="206">
        <v>19.22</v>
      </c>
      <c r="AD46" s="206">
        <v>0</v>
      </c>
      <c r="AE46" s="206">
        <v>0</v>
      </c>
      <c r="AF46" s="206">
        <v>0</v>
      </c>
      <c r="AG46" s="206">
        <v>5.66</v>
      </c>
      <c r="AH46" s="206">
        <v>25.46</v>
      </c>
      <c r="AI46" s="206">
        <v>0</v>
      </c>
      <c r="AJ46" s="206">
        <v>0</v>
      </c>
      <c r="AK46" s="206">
        <v>-1.04</v>
      </c>
      <c r="AL46" s="206">
        <v>0</v>
      </c>
      <c r="AM46" s="206">
        <v>0</v>
      </c>
      <c r="AN46" s="206">
        <v>0</v>
      </c>
      <c r="AO46" s="206">
        <v>223.75</v>
      </c>
      <c r="AP46" s="206">
        <v>0</v>
      </c>
    </row>
    <row r="47" spans="1:42">
      <c r="A47" t="s">
        <v>89</v>
      </c>
      <c r="B47" s="206">
        <v>0</v>
      </c>
      <c r="C47" s="206">
        <v>19.73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39.5</v>
      </c>
      <c r="J47" s="206">
        <v>2.44</v>
      </c>
      <c r="K47" s="206">
        <v>21.78</v>
      </c>
      <c r="L47" s="206">
        <v>0.4</v>
      </c>
      <c r="M47" s="206">
        <v>2.68</v>
      </c>
      <c r="N47" s="206">
        <v>2.1800000000000002</v>
      </c>
      <c r="O47" s="206">
        <v>3.08</v>
      </c>
      <c r="P47" s="206">
        <v>1.04</v>
      </c>
      <c r="Q47" s="206">
        <v>0.4</v>
      </c>
      <c r="R47" s="206">
        <v>0.78</v>
      </c>
      <c r="S47" s="206">
        <v>0.49</v>
      </c>
      <c r="T47" s="206">
        <v>0.56000000000000005</v>
      </c>
      <c r="U47" s="206">
        <v>2.21</v>
      </c>
      <c r="V47" s="206">
        <v>0.34</v>
      </c>
      <c r="W47" s="206">
        <v>0.77</v>
      </c>
      <c r="X47" s="206">
        <v>1.84</v>
      </c>
      <c r="Y47" s="206">
        <v>0</v>
      </c>
      <c r="Z47" s="206">
        <v>5.0199999999999996</v>
      </c>
      <c r="AA47" s="206">
        <v>1.69</v>
      </c>
      <c r="AB47" s="206">
        <v>0</v>
      </c>
      <c r="AC47" s="206">
        <v>19.89</v>
      </c>
      <c r="AD47" s="206">
        <v>0</v>
      </c>
      <c r="AE47" s="206">
        <v>0</v>
      </c>
      <c r="AF47" s="206">
        <v>0</v>
      </c>
      <c r="AG47" s="206">
        <v>5.66</v>
      </c>
      <c r="AH47" s="206">
        <v>19.8</v>
      </c>
      <c r="AI47" s="206">
        <v>0</v>
      </c>
      <c r="AJ47" s="206">
        <v>0</v>
      </c>
      <c r="AK47" s="206">
        <v>-1.04</v>
      </c>
      <c r="AL47" s="206">
        <v>0</v>
      </c>
      <c r="AM47" s="206">
        <v>0</v>
      </c>
      <c r="AN47" s="206">
        <v>0</v>
      </c>
      <c r="AO47" s="206">
        <v>223.75</v>
      </c>
      <c r="AP47" s="206">
        <v>0</v>
      </c>
    </row>
    <row r="48" spans="1:42">
      <c r="A48" t="s">
        <v>90</v>
      </c>
      <c r="B48" s="206">
        <v>0</v>
      </c>
      <c r="C48" s="206">
        <v>19.73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39.5</v>
      </c>
      <c r="J48" s="206">
        <v>2.44</v>
      </c>
      <c r="K48" s="206">
        <v>21.78</v>
      </c>
      <c r="L48" s="206">
        <v>0.4</v>
      </c>
      <c r="M48" s="206">
        <v>2.68</v>
      </c>
      <c r="N48" s="206">
        <v>2.1800000000000002</v>
      </c>
      <c r="O48" s="206">
        <v>3.08</v>
      </c>
      <c r="P48" s="206">
        <v>1.04</v>
      </c>
      <c r="Q48" s="206">
        <v>0.4</v>
      </c>
      <c r="R48" s="206">
        <v>0.78</v>
      </c>
      <c r="S48" s="206">
        <v>0.49</v>
      </c>
      <c r="T48" s="206">
        <v>0.56000000000000005</v>
      </c>
      <c r="U48" s="206">
        <v>2.21</v>
      </c>
      <c r="V48" s="206">
        <v>0.34</v>
      </c>
      <c r="W48" s="206">
        <v>0.77</v>
      </c>
      <c r="X48" s="206">
        <v>1.84</v>
      </c>
      <c r="Y48" s="206">
        <v>0</v>
      </c>
      <c r="Z48" s="206">
        <v>5.0199999999999996</v>
      </c>
      <c r="AA48" s="206">
        <v>1.69</v>
      </c>
      <c r="AB48" s="206">
        <v>0</v>
      </c>
      <c r="AC48" s="206">
        <v>19.89</v>
      </c>
      <c r="AD48" s="206">
        <v>0</v>
      </c>
      <c r="AE48" s="206">
        <v>0</v>
      </c>
      <c r="AF48" s="206">
        <v>0</v>
      </c>
      <c r="AG48" s="206">
        <v>5.66</v>
      </c>
      <c r="AH48" s="206">
        <v>19.8</v>
      </c>
      <c r="AI48" s="206">
        <v>0</v>
      </c>
      <c r="AJ48" s="206">
        <v>0</v>
      </c>
      <c r="AK48" s="206">
        <v>-1.0900000000000001</v>
      </c>
      <c r="AL48" s="206">
        <v>0</v>
      </c>
      <c r="AM48" s="206">
        <v>0</v>
      </c>
      <c r="AN48" s="206">
        <v>0</v>
      </c>
      <c r="AO48" s="206">
        <v>223.75</v>
      </c>
      <c r="AP48" s="206">
        <v>0</v>
      </c>
    </row>
    <row r="49" spans="1:42">
      <c r="A49" t="s">
        <v>91</v>
      </c>
      <c r="B49" s="206">
        <v>0</v>
      </c>
      <c r="C49" s="206">
        <v>19.73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39.5</v>
      </c>
      <c r="J49" s="206">
        <v>2.44</v>
      </c>
      <c r="K49" s="206">
        <v>21.78</v>
      </c>
      <c r="L49" s="206">
        <v>0.4</v>
      </c>
      <c r="M49" s="206">
        <v>2.68</v>
      </c>
      <c r="N49" s="206">
        <v>2.1800000000000002</v>
      </c>
      <c r="O49" s="206">
        <v>3.08</v>
      </c>
      <c r="P49" s="206">
        <v>1.04</v>
      </c>
      <c r="Q49" s="206">
        <v>0.4</v>
      </c>
      <c r="R49" s="206">
        <v>0.78</v>
      </c>
      <c r="S49" s="206">
        <v>0.49</v>
      </c>
      <c r="T49" s="206">
        <v>0.56000000000000005</v>
      </c>
      <c r="U49" s="206">
        <v>2.21</v>
      </c>
      <c r="V49" s="206">
        <v>0.34</v>
      </c>
      <c r="W49" s="206">
        <v>0.76</v>
      </c>
      <c r="X49" s="206">
        <v>1.84</v>
      </c>
      <c r="Y49" s="206">
        <v>0</v>
      </c>
      <c r="Z49" s="206">
        <v>5.0199999999999996</v>
      </c>
      <c r="AA49" s="206">
        <v>1.69</v>
      </c>
      <c r="AB49" s="206">
        <v>0</v>
      </c>
      <c r="AC49" s="206">
        <v>19.89</v>
      </c>
      <c r="AD49" s="206">
        <v>0</v>
      </c>
      <c r="AE49" s="206">
        <v>0</v>
      </c>
      <c r="AF49" s="206">
        <v>0</v>
      </c>
      <c r="AG49" s="206">
        <v>5.66</v>
      </c>
      <c r="AH49" s="206">
        <v>14.15</v>
      </c>
      <c r="AI49" s="206">
        <v>0</v>
      </c>
      <c r="AJ49" s="206">
        <v>0</v>
      </c>
      <c r="AK49" s="206">
        <v>-1.3</v>
      </c>
      <c r="AL49" s="206">
        <v>0</v>
      </c>
      <c r="AM49" s="206">
        <v>0</v>
      </c>
      <c r="AN49" s="206">
        <v>0</v>
      </c>
      <c r="AO49" s="206">
        <v>223.75</v>
      </c>
      <c r="AP49" s="206">
        <v>0</v>
      </c>
    </row>
    <row r="50" spans="1:42">
      <c r="A50" t="s">
        <v>92</v>
      </c>
      <c r="B50" s="206">
        <v>0</v>
      </c>
      <c r="C50" s="206">
        <v>19.73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39.5</v>
      </c>
      <c r="J50" s="206">
        <v>2.44</v>
      </c>
      <c r="K50" s="206">
        <v>21.78</v>
      </c>
      <c r="L50" s="206">
        <v>0.4</v>
      </c>
      <c r="M50" s="206">
        <v>2.68</v>
      </c>
      <c r="N50" s="206">
        <v>2.1800000000000002</v>
      </c>
      <c r="O50" s="206">
        <v>3.08</v>
      </c>
      <c r="P50" s="206">
        <v>1.04</v>
      </c>
      <c r="Q50" s="206">
        <v>0.4</v>
      </c>
      <c r="R50" s="206">
        <v>0.78</v>
      </c>
      <c r="S50" s="206">
        <v>0.49</v>
      </c>
      <c r="T50" s="206">
        <v>0.56000000000000005</v>
      </c>
      <c r="U50" s="206">
        <v>2.21</v>
      </c>
      <c r="V50" s="206">
        <v>0.34</v>
      </c>
      <c r="W50" s="206">
        <v>0.76</v>
      </c>
      <c r="X50" s="206">
        <v>1.84</v>
      </c>
      <c r="Y50" s="206">
        <v>0</v>
      </c>
      <c r="Z50" s="206">
        <v>5.0199999999999996</v>
      </c>
      <c r="AA50" s="206">
        <v>1.69</v>
      </c>
      <c r="AB50" s="206">
        <v>0</v>
      </c>
      <c r="AC50" s="206">
        <v>19.89</v>
      </c>
      <c r="AD50" s="206">
        <v>0</v>
      </c>
      <c r="AE50" s="206">
        <v>0</v>
      </c>
      <c r="AF50" s="206">
        <v>0</v>
      </c>
      <c r="AG50" s="206">
        <v>5.66</v>
      </c>
      <c r="AH50" s="206">
        <v>8.49</v>
      </c>
      <c r="AI50" s="206">
        <v>0</v>
      </c>
      <c r="AJ50" s="206">
        <v>0</v>
      </c>
      <c r="AK50" s="206">
        <v>-1.45</v>
      </c>
      <c r="AL50" s="206">
        <v>0</v>
      </c>
      <c r="AM50" s="206">
        <v>0</v>
      </c>
      <c r="AN50" s="206">
        <v>0</v>
      </c>
      <c r="AO50" s="206">
        <v>223.75</v>
      </c>
      <c r="AP50" s="206">
        <v>0</v>
      </c>
    </row>
    <row r="51" spans="1:42">
      <c r="A51" t="s">
        <v>93</v>
      </c>
      <c r="B51" s="206">
        <v>0</v>
      </c>
      <c r="C51" s="206">
        <v>19.73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42.43</v>
      </c>
      <c r="J51" s="206">
        <v>0.49</v>
      </c>
      <c r="K51" s="206">
        <v>21.78</v>
      </c>
      <c r="L51" s="206">
        <v>0.4</v>
      </c>
      <c r="M51" s="206">
        <v>2.68</v>
      </c>
      <c r="N51" s="206">
        <v>2.1800000000000002</v>
      </c>
      <c r="O51" s="206">
        <v>3.08</v>
      </c>
      <c r="P51" s="206">
        <v>1.04</v>
      </c>
      <c r="Q51" s="206">
        <v>0.4</v>
      </c>
      <c r="R51" s="206">
        <v>0.78</v>
      </c>
      <c r="S51" s="206">
        <v>0.49</v>
      </c>
      <c r="T51" s="206">
        <v>0.56000000000000005</v>
      </c>
      <c r="U51" s="206">
        <v>2.21</v>
      </c>
      <c r="V51" s="206">
        <v>0.34</v>
      </c>
      <c r="W51" s="206">
        <v>0.76</v>
      </c>
      <c r="X51" s="206">
        <v>1.84</v>
      </c>
      <c r="Y51" s="206">
        <v>0</v>
      </c>
      <c r="Z51" s="206">
        <v>5.0199999999999996</v>
      </c>
      <c r="AA51" s="206">
        <v>1.69</v>
      </c>
      <c r="AB51" s="206">
        <v>0</v>
      </c>
      <c r="AC51" s="206">
        <v>19.89</v>
      </c>
      <c r="AD51" s="206">
        <v>0</v>
      </c>
      <c r="AE51" s="206">
        <v>0</v>
      </c>
      <c r="AF51" s="206">
        <v>0</v>
      </c>
      <c r="AG51" s="206">
        <v>19.8</v>
      </c>
      <c r="AH51" s="206">
        <v>0</v>
      </c>
      <c r="AI51" s="206">
        <v>0</v>
      </c>
      <c r="AJ51" s="206">
        <v>0</v>
      </c>
      <c r="AK51" s="206">
        <v>-10</v>
      </c>
      <c r="AL51" s="206">
        <v>0</v>
      </c>
      <c r="AM51" s="206">
        <v>0</v>
      </c>
      <c r="AN51" s="206">
        <v>0</v>
      </c>
      <c r="AO51" s="206">
        <v>217.53</v>
      </c>
      <c r="AP51" s="206">
        <v>0</v>
      </c>
    </row>
    <row r="52" spans="1:42">
      <c r="A52" t="s">
        <v>94</v>
      </c>
      <c r="B52" s="206">
        <v>0</v>
      </c>
      <c r="C52" s="206">
        <v>19.73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42.43</v>
      </c>
      <c r="J52" s="206">
        <v>0.49</v>
      </c>
      <c r="K52" s="206">
        <v>21.78</v>
      </c>
      <c r="L52" s="206">
        <v>0.4</v>
      </c>
      <c r="M52" s="206">
        <v>2.68</v>
      </c>
      <c r="N52" s="206">
        <v>2.1800000000000002</v>
      </c>
      <c r="O52" s="206">
        <v>3.08</v>
      </c>
      <c r="P52" s="206">
        <v>1.04</v>
      </c>
      <c r="Q52" s="206">
        <v>0.4</v>
      </c>
      <c r="R52" s="206">
        <v>0.78</v>
      </c>
      <c r="S52" s="206">
        <v>0.49</v>
      </c>
      <c r="T52" s="206">
        <v>0.56000000000000005</v>
      </c>
      <c r="U52" s="206">
        <v>2.21</v>
      </c>
      <c r="V52" s="206">
        <v>0.34</v>
      </c>
      <c r="W52" s="206">
        <v>0.76</v>
      </c>
      <c r="X52" s="206">
        <v>1.84</v>
      </c>
      <c r="Y52" s="206">
        <v>0</v>
      </c>
      <c r="Z52" s="206">
        <v>5.0199999999999996</v>
      </c>
      <c r="AA52" s="206">
        <v>1.69</v>
      </c>
      <c r="AB52" s="206">
        <v>0</v>
      </c>
      <c r="AC52" s="206">
        <v>19.89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-10</v>
      </c>
      <c r="AL52" s="206">
        <v>0</v>
      </c>
      <c r="AM52" s="206">
        <v>0</v>
      </c>
      <c r="AN52" s="206">
        <v>0</v>
      </c>
      <c r="AO52" s="206">
        <v>217.53</v>
      </c>
      <c r="AP52" s="206">
        <v>0</v>
      </c>
    </row>
    <row r="53" spans="1:42">
      <c r="A53" t="s">
        <v>95</v>
      </c>
      <c r="B53" s="206">
        <v>0</v>
      </c>
      <c r="C53" s="206">
        <v>19.73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42.43</v>
      </c>
      <c r="J53" s="206">
        <v>0.49</v>
      </c>
      <c r="K53" s="206">
        <v>21.78</v>
      </c>
      <c r="L53" s="206">
        <v>0.4</v>
      </c>
      <c r="M53" s="206">
        <v>2.68</v>
      </c>
      <c r="N53" s="206">
        <v>2.1800000000000002</v>
      </c>
      <c r="O53" s="206">
        <v>3.08</v>
      </c>
      <c r="P53" s="206">
        <v>1.04</v>
      </c>
      <c r="Q53" s="206">
        <v>0.4</v>
      </c>
      <c r="R53" s="206">
        <v>0.78</v>
      </c>
      <c r="S53" s="206">
        <v>0.49</v>
      </c>
      <c r="T53" s="206">
        <v>0.56000000000000005</v>
      </c>
      <c r="U53" s="206">
        <v>2.21</v>
      </c>
      <c r="V53" s="206">
        <v>0.34</v>
      </c>
      <c r="W53" s="206">
        <v>0.75</v>
      </c>
      <c r="X53" s="206">
        <v>1.84</v>
      </c>
      <c r="Y53" s="206">
        <v>0</v>
      </c>
      <c r="Z53" s="206">
        <v>5.0199999999999996</v>
      </c>
      <c r="AA53" s="206">
        <v>1.69</v>
      </c>
      <c r="AB53" s="206">
        <v>0</v>
      </c>
      <c r="AC53" s="206">
        <v>25.05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-10</v>
      </c>
      <c r="AL53" s="206">
        <v>0</v>
      </c>
      <c r="AM53" s="206">
        <v>0</v>
      </c>
      <c r="AN53" s="206">
        <v>0</v>
      </c>
      <c r="AO53" s="206">
        <v>217.53</v>
      </c>
      <c r="AP53" s="206">
        <v>0</v>
      </c>
    </row>
    <row r="54" spans="1:42">
      <c r="A54" t="s">
        <v>96</v>
      </c>
      <c r="B54" s="206">
        <v>0</v>
      </c>
      <c r="C54" s="206">
        <v>19.73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42.43</v>
      </c>
      <c r="J54" s="206">
        <v>0.49</v>
      </c>
      <c r="K54" s="206">
        <v>21.78</v>
      </c>
      <c r="L54" s="206">
        <v>0.4</v>
      </c>
      <c r="M54" s="206">
        <v>2.68</v>
      </c>
      <c r="N54" s="206">
        <v>2.1800000000000002</v>
      </c>
      <c r="O54" s="206">
        <v>3.08</v>
      </c>
      <c r="P54" s="206">
        <v>1.04</v>
      </c>
      <c r="Q54" s="206">
        <v>0.4</v>
      </c>
      <c r="R54" s="206">
        <v>0.78</v>
      </c>
      <c r="S54" s="206">
        <v>0.49</v>
      </c>
      <c r="T54" s="206">
        <v>0.56000000000000005</v>
      </c>
      <c r="U54" s="206">
        <v>2.21</v>
      </c>
      <c r="V54" s="206">
        <v>0.34</v>
      </c>
      <c r="W54" s="206">
        <v>0.75</v>
      </c>
      <c r="X54" s="206">
        <v>1.84</v>
      </c>
      <c r="Y54" s="206">
        <v>0</v>
      </c>
      <c r="Z54" s="206">
        <v>5.0199999999999996</v>
      </c>
      <c r="AA54" s="206">
        <v>1.69</v>
      </c>
      <c r="AB54" s="206">
        <v>0</v>
      </c>
      <c r="AC54" s="206">
        <v>25.05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-10</v>
      </c>
      <c r="AL54" s="206">
        <v>0</v>
      </c>
      <c r="AM54" s="206">
        <v>0</v>
      </c>
      <c r="AN54" s="206">
        <v>0</v>
      </c>
      <c r="AO54" s="206">
        <v>217.53</v>
      </c>
      <c r="AP54" s="206">
        <v>0</v>
      </c>
    </row>
    <row r="55" spans="1:42">
      <c r="A55" t="s">
        <v>97</v>
      </c>
      <c r="B55" s="206">
        <v>0</v>
      </c>
      <c r="C55" s="206">
        <v>19.73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42.43</v>
      </c>
      <c r="J55" s="206">
        <v>0.49</v>
      </c>
      <c r="K55" s="206">
        <v>21.78</v>
      </c>
      <c r="L55" s="206">
        <v>0.4</v>
      </c>
      <c r="M55" s="206">
        <v>2.68</v>
      </c>
      <c r="N55" s="206">
        <v>2.1800000000000002</v>
      </c>
      <c r="O55" s="206">
        <v>3.08</v>
      </c>
      <c r="P55" s="206">
        <v>1.04</v>
      </c>
      <c r="Q55" s="206">
        <v>0.4</v>
      </c>
      <c r="R55" s="206">
        <v>0.78</v>
      </c>
      <c r="S55" s="206">
        <v>0.49</v>
      </c>
      <c r="T55" s="206">
        <v>0.56000000000000005</v>
      </c>
      <c r="U55" s="206">
        <v>2.21</v>
      </c>
      <c r="V55" s="206">
        <v>0.34</v>
      </c>
      <c r="W55" s="206">
        <v>0.75</v>
      </c>
      <c r="X55" s="206">
        <v>1.84</v>
      </c>
      <c r="Y55" s="206">
        <v>0</v>
      </c>
      <c r="Z55" s="206">
        <v>5.0199999999999996</v>
      </c>
      <c r="AA55" s="206">
        <v>1.69</v>
      </c>
      <c r="AB55" s="206">
        <v>0</v>
      </c>
      <c r="AC55" s="206">
        <v>19.89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-10</v>
      </c>
      <c r="AL55" s="206">
        <v>0</v>
      </c>
      <c r="AM55" s="206">
        <v>0</v>
      </c>
      <c r="AN55" s="206">
        <v>0</v>
      </c>
      <c r="AO55" s="206">
        <v>217.53</v>
      </c>
      <c r="AP55" s="206">
        <v>0</v>
      </c>
    </row>
    <row r="56" spans="1:42">
      <c r="A56" t="s">
        <v>98</v>
      </c>
      <c r="B56" s="206">
        <v>0</v>
      </c>
      <c r="C56" s="206">
        <v>19.73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42.43</v>
      </c>
      <c r="J56" s="206">
        <v>0.49</v>
      </c>
      <c r="K56" s="206">
        <v>21.78</v>
      </c>
      <c r="L56" s="206">
        <v>0.4</v>
      </c>
      <c r="M56" s="206">
        <v>2.68</v>
      </c>
      <c r="N56" s="206">
        <v>2.1800000000000002</v>
      </c>
      <c r="O56" s="206">
        <v>3.08</v>
      </c>
      <c r="P56" s="206">
        <v>1.04</v>
      </c>
      <c r="Q56" s="206">
        <v>0.4</v>
      </c>
      <c r="R56" s="206">
        <v>0.78</v>
      </c>
      <c r="S56" s="206">
        <v>0.49</v>
      </c>
      <c r="T56" s="206">
        <v>0.56000000000000005</v>
      </c>
      <c r="U56" s="206">
        <v>2.21</v>
      </c>
      <c r="V56" s="206">
        <v>0.34</v>
      </c>
      <c r="W56" s="206">
        <v>0.75</v>
      </c>
      <c r="X56" s="206">
        <v>1.84</v>
      </c>
      <c r="Y56" s="206">
        <v>0</v>
      </c>
      <c r="Z56" s="206">
        <v>5.0199999999999996</v>
      </c>
      <c r="AA56" s="206">
        <v>1.69</v>
      </c>
      <c r="AB56" s="206">
        <v>0</v>
      </c>
      <c r="AC56" s="206">
        <v>19.89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-10</v>
      </c>
      <c r="AL56" s="206">
        <v>0</v>
      </c>
      <c r="AM56" s="206">
        <v>0</v>
      </c>
      <c r="AN56" s="206">
        <v>0</v>
      </c>
      <c r="AO56" s="206">
        <v>217.53</v>
      </c>
      <c r="AP56" s="206">
        <v>0</v>
      </c>
    </row>
    <row r="57" spans="1:42">
      <c r="A57" t="s">
        <v>99</v>
      </c>
      <c r="B57" s="206">
        <v>0</v>
      </c>
      <c r="C57" s="206">
        <v>19.73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42.43</v>
      </c>
      <c r="J57" s="206">
        <v>0.49</v>
      </c>
      <c r="K57" s="206">
        <v>21.78</v>
      </c>
      <c r="L57" s="206">
        <v>0.81</v>
      </c>
      <c r="M57" s="206">
        <v>2.68</v>
      </c>
      <c r="N57" s="206">
        <v>2.1800000000000002</v>
      </c>
      <c r="O57" s="206">
        <v>3.08</v>
      </c>
      <c r="P57" s="206">
        <v>1.04</v>
      </c>
      <c r="Q57" s="206">
        <v>0.4</v>
      </c>
      <c r="R57" s="206">
        <v>0.78</v>
      </c>
      <c r="S57" s="206">
        <v>0.49</v>
      </c>
      <c r="T57" s="206">
        <v>0.56000000000000005</v>
      </c>
      <c r="U57" s="206">
        <v>2.21</v>
      </c>
      <c r="V57" s="206">
        <v>0.34</v>
      </c>
      <c r="W57" s="206">
        <v>0.75</v>
      </c>
      <c r="X57" s="206">
        <v>1.84</v>
      </c>
      <c r="Y57" s="206">
        <v>0</v>
      </c>
      <c r="Z57" s="206">
        <v>5.0199999999999996</v>
      </c>
      <c r="AA57" s="206">
        <v>1.69</v>
      </c>
      <c r="AB57" s="206">
        <v>0</v>
      </c>
      <c r="AC57" s="206">
        <v>19.89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-10</v>
      </c>
      <c r="AL57" s="206">
        <v>0</v>
      </c>
      <c r="AM57" s="206">
        <v>0</v>
      </c>
      <c r="AN57" s="206">
        <v>0</v>
      </c>
      <c r="AO57" s="206">
        <v>217.53</v>
      </c>
      <c r="AP57" s="206">
        <v>0</v>
      </c>
    </row>
    <row r="58" spans="1:42">
      <c r="A58" t="s">
        <v>100</v>
      </c>
      <c r="B58" s="206">
        <v>0</v>
      </c>
      <c r="C58" s="206">
        <v>19.73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42.43</v>
      </c>
      <c r="J58" s="206">
        <v>0.49</v>
      </c>
      <c r="K58" s="206">
        <v>21.78</v>
      </c>
      <c r="L58" s="206">
        <v>0.81</v>
      </c>
      <c r="M58" s="206">
        <v>2.68</v>
      </c>
      <c r="N58" s="206">
        <v>2.1800000000000002</v>
      </c>
      <c r="O58" s="206">
        <v>3.08</v>
      </c>
      <c r="P58" s="206">
        <v>1.04</v>
      </c>
      <c r="Q58" s="206">
        <v>0.4</v>
      </c>
      <c r="R58" s="206">
        <v>0.78</v>
      </c>
      <c r="S58" s="206">
        <v>0.49</v>
      </c>
      <c r="T58" s="206">
        <v>0.56000000000000005</v>
      </c>
      <c r="U58" s="206">
        <v>2.21</v>
      </c>
      <c r="V58" s="206">
        <v>0.34</v>
      </c>
      <c r="W58" s="206">
        <v>0.75</v>
      </c>
      <c r="X58" s="206">
        <v>1.84</v>
      </c>
      <c r="Y58" s="206">
        <v>0</v>
      </c>
      <c r="Z58" s="206">
        <v>5.0199999999999996</v>
      </c>
      <c r="AA58" s="206">
        <v>1.69</v>
      </c>
      <c r="AB58" s="206">
        <v>0</v>
      </c>
      <c r="AC58" s="206">
        <v>19.89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-10</v>
      </c>
      <c r="AL58" s="206">
        <v>0</v>
      </c>
      <c r="AM58" s="206">
        <v>0</v>
      </c>
      <c r="AN58" s="206">
        <v>0</v>
      </c>
      <c r="AO58" s="206">
        <v>217.53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42.43</v>
      </c>
      <c r="J59" s="206">
        <v>0.49</v>
      </c>
      <c r="K59" s="206">
        <v>21.78</v>
      </c>
      <c r="L59" s="206">
        <v>0.81</v>
      </c>
      <c r="M59" s="206">
        <v>2.68</v>
      </c>
      <c r="N59" s="206">
        <v>2.1800000000000002</v>
      </c>
      <c r="O59" s="206">
        <v>3.08</v>
      </c>
      <c r="P59" s="206">
        <v>1.04</v>
      </c>
      <c r="Q59" s="206">
        <v>0.4</v>
      </c>
      <c r="R59" s="206">
        <v>0.78</v>
      </c>
      <c r="S59" s="206">
        <v>0.49</v>
      </c>
      <c r="T59" s="206">
        <v>0.56000000000000005</v>
      </c>
      <c r="U59" s="206">
        <v>2.21</v>
      </c>
      <c r="V59" s="206">
        <v>0.34</v>
      </c>
      <c r="W59" s="206">
        <v>0.76</v>
      </c>
      <c r="X59" s="206">
        <v>1.84</v>
      </c>
      <c r="Y59" s="206">
        <v>0</v>
      </c>
      <c r="Z59" s="206">
        <v>5.0199999999999996</v>
      </c>
      <c r="AA59" s="206">
        <v>1.69</v>
      </c>
      <c r="AB59" s="206">
        <v>0</v>
      </c>
      <c r="AC59" s="206">
        <v>20.25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-10</v>
      </c>
      <c r="AL59" s="206">
        <v>0</v>
      </c>
      <c r="AM59" s="206">
        <v>0</v>
      </c>
      <c r="AN59" s="206">
        <v>0</v>
      </c>
      <c r="AO59" s="206">
        <v>217.53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42.43</v>
      </c>
      <c r="J60" s="206">
        <v>0.49</v>
      </c>
      <c r="K60" s="206">
        <v>21.78</v>
      </c>
      <c r="L60" s="206">
        <v>0.81</v>
      </c>
      <c r="M60" s="206">
        <v>2.68</v>
      </c>
      <c r="N60" s="206">
        <v>2.1800000000000002</v>
      </c>
      <c r="O60" s="206">
        <v>3.08</v>
      </c>
      <c r="P60" s="206">
        <v>1.04</v>
      </c>
      <c r="Q60" s="206">
        <v>0.4</v>
      </c>
      <c r="R60" s="206">
        <v>0.78</v>
      </c>
      <c r="S60" s="206">
        <v>0.49</v>
      </c>
      <c r="T60" s="206">
        <v>0.56000000000000005</v>
      </c>
      <c r="U60" s="206">
        <v>2.21</v>
      </c>
      <c r="V60" s="206">
        <v>0.34</v>
      </c>
      <c r="W60" s="206">
        <v>0.76</v>
      </c>
      <c r="X60" s="206">
        <v>1.84</v>
      </c>
      <c r="Y60" s="206">
        <v>0</v>
      </c>
      <c r="Z60" s="206">
        <v>5.0199999999999996</v>
      </c>
      <c r="AA60" s="206">
        <v>1.69</v>
      </c>
      <c r="AB60" s="206">
        <v>0</v>
      </c>
      <c r="AC60" s="206">
        <v>20.25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-10</v>
      </c>
      <c r="AL60" s="206">
        <v>0</v>
      </c>
      <c r="AM60" s="206">
        <v>0</v>
      </c>
      <c r="AN60" s="206">
        <v>0</v>
      </c>
      <c r="AO60" s="206">
        <v>217.53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42.43</v>
      </c>
      <c r="J61" s="206">
        <v>0.49</v>
      </c>
      <c r="K61" s="206">
        <v>21.78</v>
      </c>
      <c r="L61" s="206">
        <v>0.81</v>
      </c>
      <c r="M61" s="206">
        <v>2.68</v>
      </c>
      <c r="N61" s="206">
        <v>2.1800000000000002</v>
      </c>
      <c r="O61" s="206">
        <v>3.08</v>
      </c>
      <c r="P61" s="206">
        <v>1.04</v>
      </c>
      <c r="Q61" s="206">
        <v>0.4</v>
      </c>
      <c r="R61" s="206">
        <v>0.78</v>
      </c>
      <c r="S61" s="206">
        <v>0.49</v>
      </c>
      <c r="T61" s="206">
        <v>0.56000000000000005</v>
      </c>
      <c r="U61" s="206">
        <v>2.21</v>
      </c>
      <c r="V61" s="206">
        <v>0.34</v>
      </c>
      <c r="W61" s="206">
        <v>0.76</v>
      </c>
      <c r="X61" s="206">
        <v>1.84</v>
      </c>
      <c r="Y61" s="206">
        <v>0</v>
      </c>
      <c r="Z61" s="206">
        <v>5.0199999999999996</v>
      </c>
      <c r="AA61" s="206">
        <v>1.69</v>
      </c>
      <c r="AB61" s="206">
        <v>0</v>
      </c>
      <c r="AC61" s="206">
        <v>20.25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-10</v>
      </c>
      <c r="AL61" s="206">
        <v>0</v>
      </c>
      <c r="AM61" s="206">
        <v>0</v>
      </c>
      <c r="AN61" s="206">
        <v>0</v>
      </c>
      <c r="AO61" s="206">
        <v>217.53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42.43</v>
      </c>
      <c r="J62" s="206">
        <v>0.49</v>
      </c>
      <c r="K62" s="206">
        <v>21.78</v>
      </c>
      <c r="L62" s="206">
        <v>0.81</v>
      </c>
      <c r="M62" s="206">
        <v>2.68</v>
      </c>
      <c r="N62" s="206">
        <v>2.1800000000000002</v>
      </c>
      <c r="O62" s="206">
        <v>3.08</v>
      </c>
      <c r="P62" s="206">
        <v>1.04</v>
      </c>
      <c r="Q62" s="206">
        <v>0.4</v>
      </c>
      <c r="R62" s="206">
        <v>0.78</v>
      </c>
      <c r="S62" s="206">
        <v>0.49</v>
      </c>
      <c r="T62" s="206">
        <v>0.56000000000000005</v>
      </c>
      <c r="U62" s="206">
        <v>2.21</v>
      </c>
      <c r="V62" s="206">
        <v>0.34</v>
      </c>
      <c r="W62" s="206">
        <v>0.76</v>
      </c>
      <c r="X62" s="206">
        <v>1.84</v>
      </c>
      <c r="Y62" s="206">
        <v>0</v>
      </c>
      <c r="Z62" s="206">
        <v>5.0199999999999996</v>
      </c>
      <c r="AA62" s="206">
        <v>1.69</v>
      </c>
      <c r="AB62" s="206">
        <v>0</v>
      </c>
      <c r="AC62" s="206">
        <v>20.25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-10</v>
      </c>
      <c r="AL62" s="206">
        <v>0</v>
      </c>
      <c r="AM62" s="206">
        <v>0</v>
      </c>
      <c r="AN62" s="206">
        <v>0</v>
      </c>
      <c r="AO62" s="206">
        <v>217.53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42.43</v>
      </c>
      <c r="J63" s="206">
        <v>0.49</v>
      </c>
      <c r="K63" s="206">
        <v>21.78</v>
      </c>
      <c r="L63" s="206">
        <v>0.81</v>
      </c>
      <c r="M63" s="206">
        <v>2.68</v>
      </c>
      <c r="N63" s="206">
        <v>2.1800000000000002</v>
      </c>
      <c r="O63" s="206">
        <v>3.08</v>
      </c>
      <c r="P63" s="206">
        <v>1.04</v>
      </c>
      <c r="Q63" s="206">
        <v>0.4</v>
      </c>
      <c r="R63" s="206">
        <v>0.78</v>
      </c>
      <c r="S63" s="206">
        <v>0.49</v>
      </c>
      <c r="T63" s="206">
        <v>0.56000000000000005</v>
      </c>
      <c r="U63" s="206">
        <v>2.21</v>
      </c>
      <c r="V63" s="206">
        <v>0.34</v>
      </c>
      <c r="W63" s="206">
        <v>0.76</v>
      </c>
      <c r="X63" s="206">
        <v>1.66</v>
      </c>
      <c r="Y63" s="206">
        <v>0</v>
      </c>
      <c r="Z63" s="206">
        <v>5.0199999999999996</v>
      </c>
      <c r="AA63" s="206">
        <v>1.69</v>
      </c>
      <c r="AB63" s="206">
        <v>0</v>
      </c>
      <c r="AC63" s="206">
        <v>20.25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-10</v>
      </c>
      <c r="AL63" s="206">
        <v>0</v>
      </c>
      <c r="AM63" s="206">
        <v>0</v>
      </c>
      <c r="AN63" s="206">
        <v>0</v>
      </c>
      <c r="AO63" s="206">
        <v>217.53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42.43</v>
      </c>
      <c r="J64" s="206">
        <v>0.49</v>
      </c>
      <c r="K64" s="206">
        <v>21.78</v>
      </c>
      <c r="L64" s="206">
        <v>0.81</v>
      </c>
      <c r="M64" s="206">
        <v>2.68</v>
      </c>
      <c r="N64" s="206">
        <v>2.1800000000000002</v>
      </c>
      <c r="O64" s="206">
        <v>3.08</v>
      </c>
      <c r="P64" s="206">
        <v>1.04</v>
      </c>
      <c r="Q64" s="206">
        <v>0.4</v>
      </c>
      <c r="R64" s="206">
        <v>0.78</v>
      </c>
      <c r="S64" s="206">
        <v>0.49</v>
      </c>
      <c r="T64" s="206">
        <v>0.56000000000000005</v>
      </c>
      <c r="U64" s="206">
        <v>2.21</v>
      </c>
      <c r="V64" s="206">
        <v>0.34</v>
      </c>
      <c r="W64" s="206">
        <v>0.76</v>
      </c>
      <c r="X64" s="206">
        <v>1.44</v>
      </c>
      <c r="Y64" s="206">
        <v>0</v>
      </c>
      <c r="Z64" s="206">
        <v>5.0199999999999996</v>
      </c>
      <c r="AA64" s="206">
        <v>1.69</v>
      </c>
      <c r="AB64" s="206">
        <v>0</v>
      </c>
      <c r="AC64" s="206">
        <v>20.25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-10</v>
      </c>
      <c r="AL64" s="206">
        <v>0</v>
      </c>
      <c r="AM64" s="206">
        <v>0</v>
      </c>
      <c r="AN64" s="206">
        <v>0</v>
      </c>
      <c r="AO64" s="206">
        <v>217.53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42.43</v>
      </c>
      <c r="J65" s="206">
        <v>0</v>
      </c>
      <c r="K65" s="206">
        <v>21.78</v>
      </c>
      <c r="L65" s="206">
        <v>0.81</v>
      </c>
      <c r="M65" s="206">
        <v>2.68</v>
      </c>
      <c r="N65" s="206">
        <v>2.1800000000000002</v>
      </c>
      <c r="O65" s="206">
        <v>3.08</v>
      </c>
      <c r="P65" s="206">
        <v>1.04</v>
      </c>
      <c r="Q65" s="206">
        <v>0.4</v>
      </c>
      <c r="R65" s="206">
        <v>0.78</v>
      </c>
      <c r="S65" s="206">
        <v>0.49</v>
      </c>
      <c r="T65" s="206">
        <v>0.56000000000000005</v>
      </c>
      <c r="U65" s="206">
        <v>2.21</v>
      </c>
      <c r="V65" s="206">
        <v>0.34</v>
      </c>
      <c r="W65" s="206">
        <v>0.76</v>
      </c>
      <c r="X65" s="206">
        <v>1.44</v>
      </c>
      <c r="Y65" s="206">
        <v>0</v>
      </c>
      <c r="Z65" s="206">
        <v>5.0199999999999996</v>
      </c>
      <c r="AA65" s="206">
        <v>1.69</v>
      </c>
      <c r="AB65" s="206">
        <v>0</v>
      </c>
      <c r="AC65" s="206">
        <v>20.25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-10</v>
      </c>
      <c r="AL65" s="206">
        <v>0</v>
      </c>
      <c r="AM65" s="206">
        <v>0</v>
      </c>
      <c r="AN65" s="206">
        <v>0</v>
      </c>
      <c r="AO65" s="206">
        <v>217.53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42.43</v>
      </c>
      <c r="J66" s="206">
        <v>0</v>
      </c>
      <c r="K66" s="206">
        <v>21.78</v>
      </c>
      <c r="L66" s="206">
        <v>0.81</v>
      </c>
      <c r="M66" s="206">
        <v>2.68</v>
      </c>
      <c r="N66" s="206">
        <v>2.1800000000000002</v>
      </c>
      <c r="O66" s="206">
        <v>3.08</v>
      </c>
      <c r="P66" s="206">
        <v>1.04</v>
      </c>
      <c r="Q66" s="206">
        <v>0.4</v>
      </c>
      <c r="R66" s="206">
        <v>0.78</v>
      </c>
      <c r="S66" s="206">
        <v>0.49</v>
      </c>
      <c r="T66" s="206">
        <v>0.56000000000000005</v>
      </c>
      <c r="U66" s="206">
        <v>2.21</v>
      </c>
      <c r="V66" s="206">
        <v>0.34</v>
      </c>
      <c r="W66" s="206">
        <v>0.76</v>
      </c>
      <c r="X66" s="206">
        <v>1.44</v>
      </c>
      <c r="Y66" s="206">
        <v>0</v>
      </c>
      <c r="Z66" s="206">
        <v>5.0199999999999996</v>
      </c>
      <c r="AA66" s="206">
        <v>1.69</v>
      </c>
      <c r="AB66" s="206">
        <v>0</v>
      </c>
      <c r="AC66" s="206">
        <v>20.25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-10</v>
      </c>
      <c r="AL66" s="206">
        <v>0</v>
      </c>
      <c r="AM66" s="206">
        <v>0</v>
      </c>
      <c r="AN66" s="206">
        <v>0</v>
      </c>
      <c r="AO66" s="206">
        <v>217.53</v>
      </c>
      <c r="AP66" s="206">
        <v>0</v>
      </c>
    </row>
    <row r="67" spans="1:42">
      <c r="A67" t="s">
        <v>109</v>
      </c>
      <c r="B67" s="206">
        <v>0</v>
      </c>
      <c r="C67" s="206">
        <v>17.39</v>
      </c>
      <c r="D67" s="206">
        <v>0</v>
      </c>
      <c r="E67" s="206">
        <v>0</v>
      </c>
      <c r="F67" s="206">
        <v>23.11</v>
      </c>
      <c r="G67" s="206">
        <v>0</v>
      </c>
      <c r="H67" s="206">
        <v>0</v>
      </c>
      <c r="I67" s="206">
        <v>42.43</v>
      </c>
      <c r="J67" s="206">
        <v>0</v>
      </c>
      <c r="K67" s="206">
        <v>21.78</v>
      </c>
      <c r="L67" s="206">
        <v>0.81</v>
      </c>
      <c r="M67" s="206">
        <v>2.68</v>
      </c>
      <c r="N67" s="206">
        <v>2.1800000000000002</v>
      </c>
      <c r="O67" s="206">
        <v>3.08</v>
      </c>
      <c r="P67" s="206">
        <v>1.04</v>
      </c>
      <c r="Q67" s="206">
        <v>0.4</v>
      </c>
      <c r="R67" s="206">
        <v>0.78</v>
      </c>
      <c r="S67" s="206">
        <v>0.49</v>
      </c>
      <c r="T67" s="206">
        <v>0.56000000000000005</v>
      </c>
      <c r="U67" s="206">
        <v>2.21</v>
      </c>
      <c r="V67" s="206">
        <v>0.34</v>
      </c>
      <c r="W67" s="206">
        <v>0.76</v>
      </c>
      <c r="X67" s="206">
        <v>4.79</v>
      </c>
      <c r="Y67" s="206">
        <v>0</v>
      </c>
      <c r="Z67" s="206">
        <v>5.0199999999999996</v>
      </c>
      <c r="AA67" s="206">
        <v>1.69</v>
      </c>
      <c r="AB67" s="206">
        <v>0</v>
      </c>
      <c r="AC67" s="206">
        <v>20.25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-10</v>
      </c>
      <c r="AL67" s="206">
        <v>0</v>
      </c>
      <c r="AM67" s="206">
        <v>0</v>
      </c>
      <c r="AN67" s="206">
        <v>0</v>
      </c>
      <c r="AO67" s="206">
        <v>217.53</v>
      </c>
      <c r="AP67" s="206">
        <v>0</v>
      </c>
    </row>
    <row r="68" spans="1:42">
      <c r="A68" t="s">
        <v>110</v>
      </c>
      <c r="B68" s="206">
        <v>0</v>
      </c>
      <c r="C68" s="206">
        <v>17.39</v>
      </c>
      <c r="D68" s="206">
        <v>0</v>
      </c>
      <c r="E68" s="206">
        <v>0</v>
      </c>
      <c r="F68" s="206">
        <v>23.11</v>
      </c>
      <c r="G68" s="206">
        <v>0</v>
      </c>
      <c r="H68" s="206">
        <v>0</v>
      </c>
      <c r="I68" s="206">
        <v>42.43</v>
      </c>
      <c r="J68" s="206">
        <v>0</v>
      </c>
      <c r="K68" s="206">
        <v>21.78</v>
      </c>
      <c r="L68" s="206">
        <v>0.81</v>
      </c>
      <c r="M68" s="206">
        <v>2.68</v>
      </c>
      <c r="N68" s="206">
        <v>2.1800000000000002</v>
      </c>
      <c r="O68" s="206">
        <v>3.08</v>
      </c>
      <c r="P68" s="206">
        <v>1.04</v>
      </c>
      <c r="Q68" s="206">
        <v>0.4</v>
      </c>
      <c r="R68" s="206">
        <v>0.78</v>
      </c>
      <c r="S68" s="206">
        <v>0.49</v>
      </c>
      <c r="T68" s="206">
        <v>0.56000000000000005</v>
      </c>
      <c r="U68" s="206">
        <v>2.21</v>
      </c>
      <c r="V68" s="206">
        <v>0.34</v>
      </c>
      <c r="W68" s="206">
        <v>0.76</v>
      </c>
      <c r="X68" s="206">
        <v>3.24</v>
      </c>
      <c r="Y68" s="206">
        <v>0</v>
      </c>
      <c r="Z68" s="206">
        <v>5.0199999999999996</v>
      </c>
      <c r="AA68" s="206">
        <v>1.69</v>
      </c>
      <c r="AB68" s="206">
        <v>0</v>
      </c>
      <c r="AC68" s="206">
        <v>20.25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-10</v>
      </c>
      <c r="AL68" s="206">
        <v>0</v>
      </c>
      <c r="AM68" s="206">
        <v>0</v>
      </c>
      <c r="AN68" s="206">
        <v>0</v>
      </c>
      <c r="AO68" s="206">
        <v>217.53</v>
      </c>
      <c r="AP68" s="206">
        <v>0</v>
      </c>
    </row>
    <row r="69" spans="1:42">
      <c r="A69" t="s">
        <v>111</v>
      </c>
      <c r="B69" s="206">
        <v>0</v>
      </c>
      <c r="C69" s="206">
        <v>17.39</v>
      </c>
      <c r="D69" s="206">
        <v>0</v>
      </c>
      <c r="E69" s="206">
        <v>0</v>
      </c>
      <c r="F69" s="206">
        <v>23.11</v>
      </c>
      <c r="G69" s="206">
        <v>0</v>
      </c>
      <c r="H69" s="206">
        <v>0</v>
      </c>
      <c r="I69" s="206">
        <v>42.43</v>
      </c>
      <c r="J69" s="206">
        <v>0</v>
      </c>
      <c r="K69" s="206">
        <v>21.78</v>
      </c>
      <c r="L69" s="206">
        <v>0.81</v>
      </c>
      <c r="M69" s="206">
        <v>2.68</v>
      </c>
      <c r="N69" s="206">
        <v>2.1800000000000002</v>
      </c>
      <c r="O69" s="206">
        <v>3.08</v>
      </c>
      <c r="P69" s="206">
        <v>1.04</v>
      </c>
      <c r="Q69" s="206">
        <v>0.4</v>
      </c>
      <c r="R69" s="206">
        <v>0.78</v>
      </c>
      <c r="S69" s="206">
        <v>0.49</v>
      </c>
      <c r="T69" s="206">
        <v>0.56000000000000005</v>
      </c>
      <c r="U69" s="206">
        <v>2.21</v>
      </c>
      <c r="V69" s="206">
        <v>0.34</v>
      </c>
      <c r="W69" s="206">
        <v>0.76</v>
      </c>
      <c r="X69" s="206">
        <v>1.84</v>
      </c>
      <c r="Y69" s="206">
        <v>0</v>
      </c>
      <c r="Z69" s="206">
        <v>5.0199999999999996</v>
      </c>
      <c r="AA69" s="206">
        <v>1.69</v>
      </c>
      <c r="AB69" s="206">
        <v>0</v>
      </c>
      <c r="AC69" s="206">
        <v>20.25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-10</v>
      </c>
      <c r="AL69" s="206">
        <v>0</v>
      </c>
      <c r="AM69" s="206">
        <v>0</v>
      </c>
      <c r="AN69" s="206">
        <v>0</v>
      </c>
      <c r="AO69" s="206">
        <v>217.53</v>
      </c>
      <c r="AP69" s="206">
        <v>0</v>
      </c>
    </row>
    <row r="70" spans="1:42">
      <c r="A70" t="s">
        <v>112</v>
      </c>
      <c r="B70" s="206">
        <v>0</v>
      </c>
      <c r="C70" s="206">
        <v>17.53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42.43</v>
      </c>
      <c r="J70" s="206">
        <v>0</v>
      </c>
      <c r="K70" s="206">
        <v>21.78</v>
      </c>
      <c r="L70" s="206">
        <v>0.81</v>
      </c>
      <c r="M70" s="206">
        <v>2.68</v>
      </c>
      <c r="N70" s="206">
        <v>2.1800000000000002</v>
      </c>
      <c r="O70" s="206">
        <v>3.08</v>
      </c>
      <c r="P70" s="206">
        <v>1.04</v>
      </c>
      <c r="Q70" s="206">
        <v>0.4</v>
      </c>
      <c r="R70" s="206">
        <v>0.78</v>
      </c>
      <c r="S70" s="206">
        <v>0.49</v>
      </c>
      <c r="T70" s="206">
        <v>0.56000000000000005</v>
      </c>
      <c r="U70" s="206">
        <v>2.21</v>
      </c>
      <c r="V70" s="206">
        <v>0.34</v>
      </c>
      <c r="W70" s="206">
        <v>0.76</v>
      </c>
      <c r="X70" s="206">
        <v>1.84</v>
      </c>
      <c r="Y70" s="206">
        <v>0</v>
      </c>
      <c r="Z70" s="206">
        <v>5.0199999999999996</v>
      </c>
      <c r="AA70" s="206">
        <v>1.69</v>
      </c>
      <c r="AB70" s="206">
        <v>0</v>
      </c>
      <c r="AC70" s="206">
        <v>20.25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-10</v>
      </c>
      <c r="AL70" s="206">
        <v>0</v>
      </c>
      <c r="AM70" s="206">
        <v>0</v>
      </c>
      <c r="AN70" s="206">
        <v>0</v>
      </c>
      <c r="AO70" s="206">
        <v>217.53</v>
      </c>
      <c r="AP70" s="206">
        <v>0</v>
      </c>
    </row>
    <row r="71" spans="1:42">
      <c r="A71" t="s">
        <v>113</v>
      </c>
      <c r="B71" s="206">
        <v>0</v>
      </c>
      <c r="C71" s="206">
        <v>17.53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42.43</v>
      </c>
      <c r="J71" s="206">
        <v>0</v>
      </c>
      <c r="K71" s="206">
        <v>21.78</v>
      </c>
      <c r="L71" s="206">
        <v>0.81</v>
      </c>
      <c r="M71" s="206">
        <v>2.68</v>
      </c>
      <c r="N71" s="206">
        <v>2.1800000000000002</v>
      </c>
      <c r="O71" s="206">
        <v>3.08</v>
      </c>
      <c r="P71" s="206">
        <v>1.04</v>
      </c>
      <c r="Q71" s="206">
        <v>0.4</v>
      </c>
      <c r="R71" s="206">
        <v>0.78</v>
      </c>
      <c r="S71" s="206">
        <v>0.49</v>
      </c>
      <c r="T71" s="206">
        <v>0.56000000000000005</v>
      </c>
      <c r="U71" s="206">
        <v>2.21</v>
      </c>
      <c r="V71" s="206">
        <v>0.34</v>
      </c>
      <c r="W71" s="206">
        <v>0.75</v>
      </c>
      <c r="X71" s="206">
        <v>1.84</v>
      </c>
      <c r="Y71" s="206">
        <v>0</v>
      </c>
      <c r="Z71" s="206">
        <v>5.0199999999999996</v>
      </c>
      <c r="AA71" s="206">
        <v>1.69</v>
      </c>
      <c r="AB71" s="206">
        <v>0</v>
      </c>
      <c r="AC71" s="206">
        <v>20.25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-10</v>
      </c>
      <c r="AL71" s="206">
        <v>0</v>
      </c>
      <c r="AM71" s="206">
        <v>0</v>
      </c>
      <c r="AN71" s="206">
        <v>0</v>
      </c>
      <c r="AO71" s="206">
        <v>217.53</v>
      </c>
      <c r="AP71" s="206">
        <v>0</v>
      </c>
    </row>
    <row r="72" spans="1:42">
      <c r="A72" t="s">
        <v>114</v>
      </c>
      <c r="B72" s="206">
        <v>0</v>
      </c>
      <c r="C72" s="206">
        <v>17.53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42.43</v>
      </c>
      <c r="J72" s="206">
        <v>0</v>
      </c>
      <c r="K72" s="206">
        <v>21.78</v>
      </c>
      <c r="L72" s="206">
        <v>0.81</v>
      </c>
      <c r="M72" s="206">
        <v>2.68</v>
      </c>
      <c r="N72" s="206">
        <v>2.1800000000000002</v>
      </c>
      <c r="O72" s="206">
        <v>3.08</v>
      </c>
      <c r="P72" s="206">
        <v>1.04</v>
      </c>
      <c r="Q72" s="206">
        <v>0.4</v>
      </c>
      <c r="R72" s="206">
        <v>0.78</v>
      </c>
      <c r="S72" s="206">
        <v>0.49</v>
      </c>
      <c r="T72" s="206">
        <v>0.56000000000000005</v>
      </c>
      <c r="U72" s="206">
        <v>2.21</v>
      </c>
      <c r="V72" s="206">
        <v>0.34</v>
      </c>
      <c r="W72" s="206">
        <v>0.75</v>
      </c>
      <c r="X72" s="206">
        <v>1.84</v>
      </c>
      <c r="Y72" s="206">
        <v>0</v>
      </c>
      <c r="Z72" s="206">
        <v>5.0199999999999996</v>
      </c>
      <c r="AA72" s="206">
        <v>1.69</v>
      </c>
      <c r="AB72" s="206">
        <v>0</v>
      </c>
      <c r="AC72" s="206">
        <v>20.25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-10</v>
      </c>
      <c r="AL72" s="206">
        <v>0</v>
      </c>
      <c r="AM72" s="206">
        <v>0</v>
      </c>
      <c r="AN72" s="206">
        <v>0</v>
      </c>
      <c r="AO72" s="206">
        <v>217.53</v>
      </c>
      <c r="AP72" s="206">
        <v>0</v>
      </c>
    </row>
    <row r="73" spans="1:42">
      <c r="A73" t="s">
        <v>115</v>
      </c>
      <c r="B73" s="206">
        <v>0</v>
      </c>
      <c r="C73" s="206">
        <v>19.87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42.43</v>
      </c>
      <c r="J73" s="206">
        <v>0</v>
      </c>
      <c r="K73" s="206">
        <v>21.78</v>
      </c>
      <c r="L73" s="206">
        <v>0.81</v>
      </c>
      <c r="M73" s="206">
        <v>2.68</v>
      </c>
      <c r="N73" s="206">
        <v>2.1800000000000002</v>
      </c>
      <c r="O73" s="206">
        <v>3.08</v>
      </c>
      <c r="P73" s="206">
        <v>1.04</v>
      </c>
      <c r="Q73" s="206">
        <v>0.4</v>
      </c>
      <c r="R73" s="206">
        <v>0.78</v>
      </c>
      <c r="S73" s="206">
        <v>0.49</v>
      </c>
      <c r="T73" s="206">
        <v>0.56000000000000005</v>
      </c>
      <c r="U73" s="206">
        <v>2.21</v>
      </c>
      <c r="V73" s="206">
        <v>0.34</v>
      </c>
      <c r="W73" s="206">
        <v>0.75</v>
      </c>
      <c r="X73" s="206">
        <v>1.84</v>
      </c>
      <c r="Y73" s="206">
        <v>0</v>
      </c>
      <c r="Z73" s="206">
        <v>5.0199999999999996</v>
      </c>
      <c r="AA73" s="206">
        <v>1.69</v>
      </c>
      <c r="AB73" s="206">
        <v>0</v>
      </c>
      <c r="AC73" s="206">
        <v>20.25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-10</v>
      </c>
      <c r="AL73" s="206">
        <v>0</v>
      </c>
      <c r="AM73" s="206">
        <v>0</v>
      </c>
      <c r="AN73" s="206">
        <v>0</v>
      </c>
      <c r="AO73" s="206">
        <v>217.53</v>
      </c>
      <c r="AP73" s="206">
        <v>0</v>
      </c>
    </row>
    <row r="74" spans="1:42">
      <c r="A74" t="s">
        <v>116</v>
      </c>
      <c r="B74" s="206">
        <v>0</v>
      </c>
      <c r="C74" s="206">
        <v>19.87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42.43</v>
      </c>
      <c r="J74" s="206">
        <v>0</v>
      </c>
      <c r="K74" s="206">
        <v>21.78</v>
      </c>
      <c r="L74" s="206">
        <v>0.81</v>
      </c>
      <c r="M74" s="206">
        <v>2.68</v>
      </c>
      <c r="N74" s="206">
        <v>2.1800000000000002</v>
      </c>
      <c r="O74" s="206">
        <v>3.08</v>
      </c>
      <c r="P74" s="206">
        <v>1.04</v>
      </c>
      <c r="Q74" s="206">
        <v>0.4</v>
      </c>
      <c r="R74" s="206">
        <v>0.78</v>
      </c>
      <c r="S74" s="206">
        <v>0.49</v>
      </c>
      <c r="T74" s="206">
        <v>0.56000000000000005</v>
      </c>
      <c r="U74" s="206">
        <v>2.21</v>
      </c>
      <c r="V74" s="206">
        <v>0.34</v>
      </c>
      <c r="W74" s="206">
        <v>0.75</v>
      </c>
      <c r="X74" s="206">
        <v>1.84</v>
      </c>
      <c r="Y74" s="206">
        <v>0</v>
      </c>
      <c r="Z74" s="206">
        <v>5.0199999999999996</v>
      </c>
      <c r="AA74" s="206">
        <v>1.69</v>
      </c>
      <c r="AB74" s="206">
        <v>0</v>
      </c>
      <c r="AC74" s="206">
        <v>25.3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-10</v>
      </c>
      <c r="AL74" s="206">
        <v>0</v>
      </c>
      <c r="AM74" s="206">
        <v>0</v>
      </c>
      <c r="AN74" s="206">
        <v>0</v>
      </c>
      <c r="AO74" s="206">
        <v>217.53</v>
      </c>
      <c r="AP74" s="206">
        <v>0</v>
      </c>
    </row>
    <row r="75" spans="1:42">
      <c r="A75" t="s">
        <v>117</v>
      </c>
      <c r="B75" s="206">
        <v>0</v>
      </c>
      <c r="C75" s="206">
        <v>19.87</v>
      </c>
      <c r="D75" s="206">
        <v>0</v>
      </c>
      <c r="E75" s="206">
        <v>0</v>
      </c>
      <c r="F75" s="206">
        <v>23.11</v>
      </c>
      <c r="G75" s="206">
        <v>9.67</v>
      </c>
      <c r="H75" s="206">
        <v>0</v>
      </c>
      <c r="I75" s="206">
        <v>42.43</v>
      </c>
      <c r="J75" s="206">
        <v>0</v>
      </c>
      <c r="K75" s="206">
        <v>21.78</v>
      </c>
      <c r="L75" s="206">
        <v>0.81</v>
      </c>
      <c r="M75" s="206">
        <v>2.68</v>
      </c>
      <c r="N75" s="206">
        <v>2.1800000000000002</v>
      </c>
      <c r="O75" s="206">
        <v>3.08</v>
      </c>
      <c r="P75" s="206">
        <v>0.59</v>
      </c>
      <c r="Q75" s="206">
        <v>0.4</v>
      </c>
      <c r="R75" s="206">
        <v>0.78</v>
      </c>
      <c r="S75" s="206">
        <v>0.49</v>
      </c>
      <c r="T75" s="206">
        <v>0.56000000000000005</v>
      </c>
      <c r="U75" s="206">
        <v>2.21</v>
      </c>
      <c r="V75" s="206">
        <v>0.34</v>
      </c>
      <c r="W75" s="206">
        <v>0.79</v>
      </c>
      <c r="X75" s="206">
        <v>1.84</v>
      </c>
      <c r="Y75" s="206">
        <v>0</v>
      </c>
      <c r="Z75" s="206">
        <v>5.0199999999999996</v>
      </c>
      <c r="AA75" s="206">
        <v>1.69</v>
      </c>
      <c r="AB75" s="206">
        <v>0</v>
      </c>
      <c r="AC75" s="206">
        <v>25.3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-2.6</v>
      </c>
      <c r="AL75" s="206">
        <v>0</v>
      </c>
      <c r="AM75" s="206">
        <v>0</v>
      </c>
      <c r="AN75" s="206">
        <v>0</v>
      </c>
      <c r="AO75" s="206">
        <v>223.75</v>
      </c>
      <c r="AP75" s="206">
        <v>0</v>
      </c>
    </row>
    <row r="76" spans="1:42">
      <c r="A76" t="s">
        <v>118</v>
      </c>
      <c r="B76" s="206">
        <v>0</v>
      </c>
      <c r="C76" s="206">
        <v>19.87</v>
      </c>
      <c r="D76" s="206">
        <v>0</v>
      </c>
      <c r="E76" s="206">
        <v>0</v>
      </c>
      <c r="F76" s="206">
        <v>23.11</v>
      </c>
      <c r="G76" s="206">
        <v>9.67</v>
      </c>
      <c r="H76" s="206">
        <v>0</v>
      </c>
      <c r="I76" s="206">
        <v>42.43</v>
      </c>
      <c r="J76" s="206">
        <v>0</v>
      </c>
      <c r="K76" s="206">
        <v>21.78</v>
      </c>
      <c r="L76" s="206">
        <v>0.81</v>
      </c>
      <c r="M76" s="206">
        <v>2.68</v>
      </c>
      <c r="N76" s="206">
        <v>2.1800000000000002</v>
      </c>
      <c r="O76" s="206">
        <v>3.08</v>
      </c>
      <c r="P76" s="206">
        <v>0.22</v>
      </c>
      <c r="Q76" s="206">
        <v>0.4</v>
      </c>
      <c r="R76" s="206">
        <v>0.78</v>
      </c>
      <c r="S76" s="206">
        <v>0.49</v>
      </c>
      <c r="T76" s="206">
        <v>0.56000000000000005</v>
      </c>
      <c r="U76" s="206">
        <v>2.21</v>
      </c>
      <c r="V76" s="206">
        <v>0.34</v>
      </c>
      <c r="W76" s="206">
        <v>0.76</v>
      </c>
      <c r="X76" s="206">
        <v>1.84</v>
      </c>
      <c r="Y76" s="206">
        <v>0</v>
      </c>
      <c r="Z76" s="206">
        <v>5.0199999999999996</v>
      </c>
      <c r="AA76" s="206">
        <v>1.69</v>
      </c>
      <c r="AB76" s="206">
        <v>0</v>
      </c>
      <c r="AC76" s="206">
        <v>25.05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-2.6</v>
      </c>
      <c r="AL76" s="206">
        <v>0</v>
      </c>
      <c r="AM76" s="206">
        <v>0</v>
      </c>
      <c r="AN76" s="206">
        <v>0</v>
      </c>
      <c r="AO76" s="206">
        <v>223.75</v>
      </c>
      <c r="AP76" s="206">
        <v>0</v>
      </c>
    </row>
    <row r="77" spans="1:42">
      <c r="A77" t="s">
        <v>119</v>
      </c>
      <c r="B77" s="206">
        <v>0</v>
      </c>
      <c r="C77" s="206">
        <v>19.87</v>
      </c>
      <c r="D77" s="206">
        <v>0</v>
      </c>
      <c r="E77" s="206">
        <v>0</v>
      </c>
      <c r="F77" s="206">
        <v>23.11</v>
      </c>
      <c r="G77" s="206">
        <v>9.67</v>
      </c>
      <c r="H77" s="206">
        <v>0</v>
      </c>
      <c r="I77" s="206">
        <v>42.43</v>
      </c>
      <c r="J77" s="206">
        <v>0</v>
      </c>
      <c r="K77" s="206">
        <v>21.78</v>
      </c>
      <c r="L77" s="206">
        <v>0.81</v>
      </c>
      <c r="M77" s="206">
        <v>2.68</v>
      </c>
      <c r="N77" s="206">
        <v>2.1800000000000002</v>
      </c>
      <c r="O77" s="206">
        <v>3.08</v>
      </c>
      <c r="P77" s="206">
        <v>0.22</v>
      </c>
      <c r="Q77" s="206">
        <v>0.4</v>
      </c>
      <c r="R77" s="206">
        <v>0.78</v>
      </c>
      <c r="S77" s="206">
        <v>0.49</v>
      </c>
      <c r="T77" s="206">
        <v>0.56000000000000005</v>
      </c>
      <c r="U77" s="206">
        <v>2.21</v>
      </c>
      <c r="V77" s="206">
        <v>0.34</v>
      </c>
      <c r="W77" s="206">
        <v>0.76</v>
      </c>
      <c r="X77" s="206">
        <v>1.84</v>
      </c>
      <c r="Y77" s="206">
        <v>0</v>
      </c>
      <c r="Z77" s="206">
        <v>5.0199999999999996</v>
      </c>
      <c r="AA77" s="206">
        <v>1.69</v>
      </c>
      <c r="AB77" s="206">
        <v>0</v>
      </c>
      <c r="AC77" s="206">
        <v>19.89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-2.6</v>
      </c>
      <c r="AL77" s="206">
        <v>0</v>
      </c>
      <c r="AM77" s="206">
        <v>0</v>
      </c>
      <c r="AN77" s="206">
        <v>0</v>
      </c>
      <c r="AO77" s="206">
        <v>223.75</v>
      </c>
      <c r="AP77" s="206">
        <v>0</v>
      </c>
    </row>
    <row r="78" spans="1:42">
      <c r="A78" t="s">
        <v>120</v>
      </c>
      <c r="B78" s="206">
        <v>0</v>
      </c>
      <c r="C78" s="206">
        <v>19.87</v>
      </c>
      <c r="D78" s="206">
        <v>0</v>
      </c>
      <c r="E78" s="206">
        <v>0</v>
      </c>
      <c r="F78" s="206">
        <v>23.11</v>
      </c>
      <c r="G78" s="206">
        <v>9.67</v>
      </c>
      <c r="H78" s="206">
        <v>0</v>
      </c>
      <c r="I78" s="206">
        <v>42.43</v>
      </c>
      <c r="J78" s="206">
        <v>0</v>
      </c>
      <c r="K78" s="206">
        <v>21.78</v>
      </c>
      <c r="L78" s="206">
        <v>0.81</v>
      </c>
      <c r="M78" s="206">
        <v>2.68</v>
      </c>
      <c r="N78" s="206">
        <v>2.1800000000000002</v>
      </c>
      <c r="O78" s="206">
        <v>3.08</v>
      </c>
      <c r="P78" s="206">
        <v>0.22</v>
      </c>
      <c r="Q78" s="206">
        <v>0.4</v>
      </c>
      <c r="R78" s="206">
        <v>0.78</v>
      </c>
      <c r="S78" s="206">
        <v>0.49</v>
      </c>
      <c r="T78" s="206">
        <v>0.56000000000000005</v>
      </c>
      <c r="U78" s="206">
        <v>2.21</v>
      </c>
      <c r="V78" s="206">
        <v>0.34</v>
      </c>
      <c r="W78" s="206">
        <v>0.76</v>
      </c>
      <c r="X78" s="206">
        <v>1.84</v>
      </c>
      <c r="Y78" s="206">
        <v>0</v>
      </c>
      <c r="Z78" s="206">
        <v>5.0199999999999996</v>
      </c>
      <c r="AA78" s="206">
        <v>1.69</v>
      </c>
      <c r="AB78" s="206">
        <v>0</v>
      </c>
      <c r="AC78" s="206">
        <v>19.89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-2.6</v>
      </c>
      <c r="AL78" s="206">
        <v>0</v>
      </c>
      <c r="AM78" s="206">
        <v>0</v>
      </c>
      <c r="AN78" s="206">
        <v>0</v>
      </c>
      <c r="AO78" s="206">
        <v>223.75</v>
      </c>
      <c r="AP78" s="206">
        <v>0</v>
      </c>
    </row>
    <row r="79" spans="1:42">
      <c r="A79" t="s">
        <v>121</v>
      </c>
      <c r="B79" s="206">
        <v>0</v>
      </c>
      <c r="C79" s="206">
        <v>19.87</v>
      </c>
      <c r="D79" s="206">
        <v>0</v>
      </c>
      <c r="E79" s="206">
        <v>0</v>
      </c>
      <c r="F79" s="206">
        <v>23.11</v>
      </c>
      <c r="G79" s="206">
        <v>9.67</v>
      </c>
      <c r="H79" s="206">
        <v>0</v>
      </c>
      <c r="I79" s="206">
        <v>42.43</v>
      </c>
      <c r="J79" s="206">
        <v>0</v>
      </c>
      <c r="K79" s="206">
        <v>21.78</v>
      </c>
      <c r="L79" s="206">
        <v>0.81</v>
      </c>
      <c r="M79" s="206">
        <v>2.68</v>
      </c>
      <c r="N79" s="206">
        <v>2.1800000000000002</v>
      </c>
      <c r="O79" s="206">
        <v>3.08</v>
      </c>
      <c r="P79" s="206">
        <v>0.22</v>
      </c>
      <c r="Q79" s="206">
        <v>0.4</v>
      </c>
      <c r="R79" s="206">
        <v>0.78</v>
      </c>
      <c r="S79" s="206">
        <v>0.49</v>
      </c>
      <c r="T79" s="206">
        <v>0.56000000000000005</v>
      </c>
      <c r="U79" s="206">
        <v>2.21</v>
      </c>
      <c r="V79" s="206">
        <v>0.34</v>
      </c>
      <c r="W79" s="206">
        <v>0.76</v>
      </c>
      <c r="X79" s="206">
        <v>1.84</v>
      </c>
      <c r="Y79" s="206">
        <v>0</v>
      </c>
      <c r="Z79" s="206">
        <v>5.0199999999999996</v>
      </c>
      <c r="AA79" s="206">
        <v>1.69</v>
      </c>
      <c r="AB79" s="206">
        <v>0</v>
      </c>
      <c r="AC79" s="206">
        <v>19.89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-2.6</v>
      </c>
      <c r="AL79" s="206">
        <v>0</v>
      </c>
      <c r="AM79" s="206">
        <v>0</v>
      </c>
      <c r="AN79" s="206">
        <v>0</v>
      </c>
      <c r="AO79" s="206">
        <v>223.75</v>
      </c>
      <c r="AP79" s="206">
        <v>0</v>
      </c>
    </row>
    <row r="80" spans="1:42">
      <c r="A80" t="s">
        <v>122</v>
      </c>
      <c r="B80" s="206">
        <v>0</v>
      </c>
      <c r="C80" s="206">
        <v>19.87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42.43</v>
      </c>
      <c r="J80" s="206">
        <v>0</v>
      </c>
      <c r="K80" s="206">
        <v>21.78</v>
      </c>
      <c r="L80" s="206">
        <v>0.81</v>
      </c>
      <c r="M80" s="206">
        <v>2.68</v>
      </c>
      <c r="N80" s="206">
        <v>2.1800000000000002</v>
      </c>
      <c r="O80" s="206">
        <v>3.08</v>
      </c>
      <c r="P80" s="206">
        <v>0.22</v>
      </c>
      <c r="Q80" s="206">
        <v>0.4</v>
      </c>
      <c r="R80" s="206">
        <v>0.78</v>
      </c>
      <c r="S80" s="206">
        <v>0.49</v>
      </c>
      <c r="T80" s="206">
        <v>0.56000000000000005</v>
      </c>
      <c r="U80" s="206">
        <v>2.21</v>
      </c>
      <c r="V80" s="206">
        <v>0.34</v>
      </c>
      <c r="W80" s="206">
        <v>0.76</v>
      </c>
      <c r="X80" s="206">
        <v>1.84</v>
      </c>
      <c r="Y80" s="206">
        <v>0</v>
      </c>
      <c r="Z80" s="206">
        <v>5.0199999999999996</v>
      </c>
      <c r="AA80" s="206">
        <v>1.69</v>
      </c>
      <c r="AB80" s="206">
        <v>0</v>
      </c>
      <c r="AC80" s="206">
        <v>19.89</v>
      </c>
      <c r="AD80" s="206">
        <v>0</v>
      </c>
      <c r="AE80" s="206">
        <v>0</v>
      </c>
      <c r="AF80" s="206">
        <v>0</v>
      </c>
      <c r="AG80" s="206">
        <v>4.68</v>
      </c>
      <c r="AH80" s="206">
        <v>31.12</v>
      </c>
      <c r="AI80" s="206">
        <v>0</v>
      </c>
      <c r="AJ80" s="206">
        <v>0</v>
      </c>
      <c r="AK80" s="206">
        <v>-2.6</v>
      </c>
      <c r="AL80" s="206">
        <v>0</v>
      </c>
      <c r="AM80" s="206">
        <v>0</v>
      </c>
      <c r="AN80" s="206">
        <v>0</v>
      </c>
      <c r="AO80" s="206">
        <v>223.75</v>
      </c>
      <c r="AP80" s="206">
        <v>0</v>
      </c>
    </row>
    <row r="81" spans="1:42">
      <c r="A81" t="s">
        <v>123</v>
      </c>
      <c r="B81" s="206">
        <v>0</v>
      </c>
      <c r="C81" s="206">
        <v>19.87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42.43</v>
      </c>
      <c r="J81" s="206">
        <v>0</v>
      </c>
      <c r="K81" s="206">
        <v>128.24</v>
      </c>
      <c r="L81" s="206">
        <v>6.57</v>
      </c>
      <c r="M81" s="206">
        <v>2.68</v>
      </c>
      <c r="N81" s="206">
        <v>2.1800000000000002</v>
      </c>
      <c r="O81" s="206">
        <v>3.08</v>
      </c>
      <c r="P81" s="206">
        <v>0.98</v>
      </c>
      <c r="Q81" s="206">
        <v>0.4</v>
      </c>
      <c r="R81" s="206">
        <v>0.78</v>
      </c>
      <c r="S81" s="206">
        <v>0.49</v>
      </c>
      <c r="T81" s="206">
        <v>0.56000000000000005</v>
      </c>
      <c r="U81" s="206">
        <v>2.21</v>
      </c>
      <c r="V81" s="206">
        <v>0.34</v>
      </c>
      <c r="W81" s="206">
        <v>0.76</v>
      </c>
      <c r="X81" s="206">
        <v>1.84</v>
      </c>
      <c r="Y81" s="206">
        <v>0</v>
      </c>
      <c r="Z81" s="206">
        <v>5.0199999999999996</v>
      </c>
      <c r="AA81" s="206">
        <v>1.69</v>
      </c>
      <c r="AB81" s="206">
        <v>0</v>
      </c>
      <c r="AC81" s="206">
        <v>19.89</v>
      </c>
      <c r="AD81" s="206">
        <v>0</v>
      </c>
      <c r="AE81" s="206">
        <v>0</v>
      </c>
      <c r="AF81" s="206">
        <v>0</v>
      </c>
      <c r="AG81" s="206">
        <v>0.85</v>
      </c>
      <c r="AH81" s="206">
        <v>31.12</v>
      </c>
      <c r="AI81" s="206">
        <v>0</v>
      </c>
      <c r="AJ81" s="206">
        <v>0</v>
      </c>
      <c r="AK81" s="206">
        <v>-2.6</v>
      </c>
      <c r="AL81" s="206">
        <v>0</v>
      </c>
      <c r="AM81" s="206">
        <v>0</v>
      </c>
      <c r="AN81" s="206">
        <v>0</v>
      </c>
      <c r="AO81" s="206">
        <v>223.75</v>
      </c>
      <c r="AP81" s="206">
        <v>0</v>
      </c>
    </row>
    <row r="82" spans="1:42">
      <c r="A82" t="s">
        <v>124</v>
      </c>
      <c r="B82" s="206">
        <v>0</v>
      </c>
      <c r="C82" s="206">
        <v>19.87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42.43</v>
      </c>
      <c r="J82" s="206">
        <v>0</v>
      </c>
      <c r="K82" s="206">
        <v>223.98</v>
      </c>
      <c r="L82" s="206">
        <v>6.57</v>
      </c>
      <c r="M82" s="206">
        <v>2.68</v>
      </c>
      <c r="N82" s="206">
        <v>2.1800000000000002</v>
      </c>
      <c r="O82" s="206">
        <v>3.08</v>
      </c>
      <c r="P82" s="206">
        <v>0.98</v>
      </c>
      <c r="Q82" s="206">
        <v>0.4</v>
      </c>
      <c r="R82" s="206">
        <v>0.78</v>
      </c>
      <c r="S82" s="206">
        <v>0.49</v>
      </c>
      <c r="T82" s="206">
        <v>0.56000000000000005</v>
      </c>
      <c r="U82" s="206">
        <v>2.21</v>
      </c>
      <c r="V82" s="206">
        <v>0.34</v>
      </c>
      <c r="W82" s="206">
        <v>0.76</v>
      </c>
      <c r="X82" s="206">
        <v>1.84</v>
      </c>
      <c r="Y82" s="206">
        <v>0</v>
      </c>
      <c r="Z82" s="206">
        <v>5.0199999999999996</v>
      </c>
      <c r="AA82" s="206">
        <v>1.69</v>
      </c>
      <c r="AB82" s="206">
        <v>0</v>
      </c>
      <c r="AC82" s="206">
        <v>19.89</v>
      </c>
      <c r="AD82" s="206">
        <v>0</v>
      </c>
      <c r="AE82" s="206">
        <v>0</v>
      </c>
      <c r="AF82" s="206">
        <v>0</v>
      </c>
      <c r="AG82" s="206">
        <v>0</v>
      </c>
      <c r="AH82" s="206">
        <v>31.12</v>
      </c>
      <c r="AI82" s="206">
        <v>0</v>
      </c>
      <c r="AJ82" s="206">
        <v>0</v>
      </c>
      <c r="AK82" s="206">
        <v>-2.6</v>
      </c>
      <c r="AL82" s="206">
        <v>0</v>
      </c>
      <c r="AM82" s="206">
        <v>0</v>
      </c>
      <c r="AN82" s="206">
        <v>0</v>
      </c>
      <c r="AO82" s="206">
        <v>223.75</v>
      </c>
      <c r="AP82" s="206">
        <v>0</v>
      </c>
    </row>
    <row r="83" spans="1:42">
      <c r="A83" t="s">
        <v>125</v>
      </c>
      <c r="B83" s="206">
        <v>0</v>
      </c>
      <c r="C83" s="206">
        <v>19.87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42.92</v>
      </c>
      <c r="J83" s="206">
        <v>0</v>
      </c>
      <c r="K83" s="206">
        <v>223.98</v>
      </c>
      <c r="L83" s="206">
        <v>6.57</v>
      </c>
      <c r="M83" s="206">
        <v>2.68</v>
      </c>
      <c r="N83" s="206">
        <v>2.1800000000000002</v>
      </c>
      <c r="O83" s="206">
        <v>3.08</v>
      </c>
      <c r="P83" s="206">
        <v>0.98</v>
      </c>
      <c r="Q83" s="206">
        <v>0.4</v>
      </c>
      <c r="R83" s="206">
        <v>0.78</v>
      </c>
      <c r="S83" s="206">
        <v>0.49</v>
      </c>
      <c r="T83" s="206">
        <v>0.56000000000000005</v>
      </c>
      <c r="U83" s="206">
        <v>2.21</v>
      </c>
      <c r="V83" s="206">
        <v>0.34</v>
      </c>
      <c r="W83" s="206">
        <v>0.76</v>
      </c>
      <c r="X83" s="206">
        <v>1.84</v>
      </c>
      <c r="Y83" s="206">
        <v>0</v>
      </c>
      <c r="Z83" s="206">
        <v>5.0199999999999996</v>
      </c>
      <c r="AA83" s="206">
        <v>1.69</v>
      </c>
      <c r="AB83" s="206">
        <v>0</v>
      </c>
      <c r="AC83" s="206">
        <v>19.89</v>
      </c>
      <c r="AD83" s="206">
        <v>0</v>
      </c>
      <c r="AE83" s="206">
        <v>0</v>
      </c>
      <c r="AF83" s="206">
        <v>0</v>
      </c>
      <c r="AG83" s="206">
        <v>0</v>
      </c>
      <c r="AH83" s="206">
        <v>31.12</v>
      </c>
      <c r="AI83" s="206">
        <v>0</v>
      </c>
      <c r="AJ83" s="206">
        <v>0</v>
      </c>
      <c r="AK83" s="206">
        <v>-10</v>
      </c>
      <c r="AL83" s="206">
        <v>0</v>
      </c>
      <c r="AM83" s="206">
        <v>0</v>
      </c>
      <c r="AN83" s="206">
        <v>0</v>
      </c>
      <c r="AO83" s="206">
        <v>251.75</v>
      </c>
      <c r="AP83" s="206">
        <v>0</v>
      </c>
    </row>
    <row r="84" spans="1:42">
      <c r="A84" t="s">
        <v>126</v>
      </c>
      <c r="B84" s="206">
        <v>0</v>
      </c>
      <c r="C84" s="206">
        <v>19.87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42.92</v>
      </c>
      <c r="J84" s="206">
        <v>0</v>
      </c>
      <c r="K84" s="206">
        <v>223.98</v>
      </c>
      <c r="L84" s="206">
        <v>6.57</v>
      </c>
      <c r="M84" s="206">
        <v>2.68</v>
      </c>
      <c r="N84" s="206">
        <v>2.1800000000000002</v>
      </c>
      <c r="O84" s="206">
        <v>3.08</v>
      </c>
      <c r="P84" s="206">
        <v>0.98</v>
      </c>
      <c r="Q84" s="206">
        <v>0.4</v>
      </c>
      <c r="R84" s="206">
        <v>0.78</v>
      </c>
      <c r="S84" s="206">
        <v>0.49</v>
      </c>
      <c r="T84" s="206">
        <v>0.56000000000000005</v>
      </c>
      <c r="U84" s="206">
        <v>2.21</v>
      </c>
      <c r="V84" s="206">
        <v>0.34</v>
      </c>
      <c r="W84" s="206">
        <v>0.76</v>
      </c>
      <c r="X84" s="206">
        <v>1.84</v>
      </c>
      <c r="Y84" s="206">
        <v>0</v>
      </c>
      <c r="Z84" s="206">
        <v>5.0199999999999996</v>
      </c>
      <c r="AA84" s="206">
        <v>1.69</v>
      </c>
      <c r="AB84" s="206">
        <v>0</v>
      </c>
      <c r="AC84" s="206">
        <v>19.89</v>
      </c>
      <c r="AD84" s="206">
        <v>0</v>
      </c>
      <c r="AE84" s="206">
        <v>0</v>
      </c>
      <c r="AF84" s="206">
        <v>0</v>
      </c>
      <c r="AG84" s="206">
        <v>0</v>
      </c>
      <c r="AH84" s="206">
        <v>31.12</v>
      </c>
      <c r="AI84" s="206">
        <v>0</v>
      </c>
      <c r="AJ84" s="206">
        <v>0</v>
      </c>
      <c r="AK84" s="206">
        <v>-10</v>
      </c>
      <c r="AL84" s="206">
        <v>0</v>
      </c>
      <c r="AM84" s="206">
        <v>0</v>
      </c>
      <c r="AN84" s="206">
        <v>0</v>
      </c>
      <c r="AO84" s="206">
        <v>299.75</v>
      </c>
      <c r="AP84" s="206">
        <v>0</v>
      </c>
    </row>
    <row r="85" spans="1:42">
      <c r="A85" t="s">
        <v>127</v>
      </c>
      <c r="B85" s="206">
        <v>0</v>
      </c>
      <c r="C85" s="206">
        <v>19.87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42.92</v>
      </c>
      <c r="J85" s="206">
        <v>0</v>
      </c>
      <c r="K85" s="206">
        <v>128.24</v>
      </c>
      <c r="L85" s="206">
        <v>0.4</v>
      </c>
      <c r="M85" s="206">
        <v>2.68</v>
      </c>
      <c r="N85" s="206">
        <v>2.1800000000000002</v>
      </c>
      <c r="O85" s="206">
        <v>3.08</v>
      </c>
      <c r="P85" s="206">
        <v>0.98</v>
      </c>
      <c r="Q85" s="206">
        <v>0.4</v>
      </c>
      <c r="R85" s="206">
        <v>0.78</v>
      </c>
      <c r="S85" s="206">
        <v>0.49</v>
      </c>
      <c r="T85" s="206">
        <v>0.56000000000000005</v>
      </c>
      <c r="U85" s="206">
        <v>2.21</v>
      </c>
      <c r="V85" s="206">
        <v>0.34</v>
      </c>
      <c r="W85" s="206">
        <v>0.76</v>
      </c>
      <c r="X85" s="206">
        <v>1.84</v>
      </c>
      <c r="Y85" s="206">
        <v>0</v>
      </c>
      <c r="Z85" s="206">
        <v>5.0199999999999996</v>
      </c>
      <c r="AA85" s="206">
        <v>1.69</v>
      </c>
      <c r="AB85" s="206">
        <v>0</v>
      </c>
      <c r="AC85" s="206">
        <v>19.89</v>
      </c>
      <c r="AD85" s="206">
        <v>0</v>
      </c>
      <c r="AE85" s="206">
        <v>0</v>
      </c>
      <c r="AF85" s="206">
        <v>0</v>
      </c>
      <c r="AG85" s="206">
        <v>0.85</v>
      </c>
      <c r="AH85" s="206">
        <v>31.12</v>
      </c>
      <c r="AI85" s="206">
        <v>0</v>
      </c>
      <c r="AJ85" s="206">
        <v>0</v>
      </c>
      <c r="AK85" s="206">
        <v>-10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19.87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42.92</v>
      </c>
      <c r="J86" s="206">
        <v>0</v>
      </c>
      <c r="K86" s="206">
        <v>100.99</v>
      </c>
      <c r="L86" s="206">
        <v>0.4</v>
      </c>
      <c r="M86" s="206">
        <v>2.68</v>
      </c>
      <c r="N86" s="206">
        <v>2.1800000000000002</v>
      </c>
      <c r="O86" s="206">
        <v>3.08</v>
      </c>
      <c r="P86" s="206">
        <v>0.98</v>
      </c>
      <c r="Q86" s="206">
        <v>0.4</v>
      </c>
      <c r="R86" s="206">
        <v>0.78</v>
      </c>
      <c r="S86" s="206">
        <v>0.49</v>
      </c>
      <c r="T86" s="206">
        <v>0.56000000000000005</v>
      </c>
      <c r="U86" s="206">
        <v>2.21</v>
      </c>
      <c r="V86" s="206">
        <v>0.34</v>
      </c>
      <c r="W86" s="206">
        <v>0.76</v>
      </c>
      <c r="X86" s="206">
        <v>1.84</v>
      </c>
      <c r="Y86" s="206">
        <v>0</v>
      </c>
      <c r="Z86" s="206">
        <v>5.0199999999999996</v>
      </c>
      <c r="AA86" s="206">
        <v>1.69</v>
      </c>
      <c r="AB86" s="206">
        <v>0</v>
      </c>
      <c r="AC86" s="206">
        <v>19.89</v>
      </c>
      <c r="AD86" s="206">
        <v>0</v>
      </c>
      <c r="AE86" s="206">
        <v>0</v>
      </c>
      <c r="AF86" s="206">
        <v>0</v>
      </c>
      <c r="AG86" s="206">
        <v>0.85</v>
      </c>
      <c r="AH86" s="206">
        <v>31.12</v>
      </c>
      <c r="AI86" s="206">
        <v>0</v>
      </c>
      <c r="AJ86" s="206">
        <v>0</v>
      </c>
      <c r="AK86" s="206">
        <v>-10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19.87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42.92</v>
      </c>
      <c r="J87" s="206">
        <v>0</v>
      </c>
      <c r="K87" s="206">
        <v>48.79</v>
      </c>
      <c r="L87" s="206">
        <v>0.4</v>
      </c>
      <c r="M87" s="206">
        <v>2.68</v>
      </c>
      <c r="N87" s="206">
        <v>2.1800000000000002</v>
      </c>
      <c r="O87" s="206">
        <v>3.08</v>
      </c>
      <c r="P87" s="206">
        <v>1.1299999999999999</v>
      </c>
      <c r="Q87" s="206">
        <v>0.4</v>
      </c>
      <c r="R87" s="206">
        <v>0.78</v>
      </c>
      <c r="S87" s="206">
        <v>0.49</v>
      </c>
      <c r="T87" s="206">
        <v>0.56000000000000005</v>
      </c>
      <c r="U87" s="206">
        <v>2.21</v>
      </c>
      <c r="V87" s="206">
        <v>0.34</v>
      </c>
      <c r="W87" s="206">
        <v>0.76</v>
      </c>
      <c r="X87" s="206">
        <v>1.84</v>
      </c>
      <c r="Y87" s="206">
        <v>0</v>
      </c>
      <c r="Z87" s="206">
        <v>5.0199999999999996</v>
      </c>
      <c r="AA87" s="206">
        <v>1.69</v>
      </c>
      <c r="AB87" s="206">
        <v>0</v>
      </c>
      <c r="AC87" s="206">
        <v>19.89</v>
      </c>
      <c r="AD87" s="206">
        <v>0</v>
      </c>
      <c r="AE87" s="206">
        <v>0</v>
      </c>
      <c r="AF87" s="206">
        <v>0</v>
      </c>
      <c r="AG87" s="206">
        <v>0.85</v>
      </c>
      <c r="AH87" s="206">
        <v>31.12</v>
      </c>
      <c r="AI87" s="206">
        <v>0</v>
      </c>
      <c r="AJ87" s="206">
        <v>0</v>
      </c>
      <c r="AK87" s="206">
        <v>-10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19.87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42.92</v>
      </c>
      <c r="J88" s="206">
        <v>0</v>
      </c>
      <c r="K88" s="206">
        <v>21.78</v>
      </c>
      <c r="L88" s="206">
        <v>0.4</v>
      </c>
      <c r="M88" s="206">
        <v>2.68</v>
      </c>
      <c r="N88" s="206">
        <v>2.1800000000000002</v>
      </c>
      <c r="O88" s="206">
        <v>3.08</v>
      </c>
      <c r="P88" s="206">
        <v>1.1299999999999999</v>
      </c>
      <c r="Q88" s="206">
        <v>0.4</v>
      </c>
      <c r="R88" s="206">
        <v>0.78</v>
      </c>
      <c r="S88" s="206">
        <v>0.49</v>
      </c>
      <c r="T88" s="206">
        <v>0.56000000000000005</v>
      </c>
      <c r="U88" s="206">
        <v>2.21</v>
      </c>
      <c r="V88" s="206">
        <v>0.34</v>
      </c>
      <c r="W88" s="206">
        <v>0.76</v>
      </c>
      <c r="X88" s="206">
        <v>1.84</v>
      </c>
      <c r="Y88" s="206">
        <v>0</v>
      </c>
      <c r="Z88" s="206">
        <v>5.0199999999999996</v>
      </c>
      <c r="AA88" s="206">
        <v>1.69</v>
      </c>
      <c r="AB88" s="206">
        <v>0</v>
      </c>
      <c r="AC88" s="206">
        <v>19.89</v>
      </c>
      <c r="AD88" s="206">
        <v>0</v>
      </c>
      <c r="AE88" s="206">
        <v>0</v>
      </c>
      <c r="AF88" s="206">
        <v>0</v>
      </c>
      <c r="AG88" s="206">
        <v>0.85</v>
      </c>
      <c r="AH88" s="206">
        <v>31.12</v>
      </c>
      <c r="AI88" s="206">
        <v>0</v>
      </c>
      <c r="AJ88" s="206">
        <v>0</v>
      </c>
      <c r="AK88" s="206">
        <v>-10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19.87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42.92</v>
      </c>
      <c r="J89" s="206">
        <v>0</v>
      </c>
      <c r="K89" s="206">
        <v>21.78</v>
      </c>
      <c r="L89" s="206">
        <v>0.4</v>
      </c>
      <c r="M89" s="206">
        <v>2.68</v>
      </c>
      <c r="N89" s="206">
        <v>2.1800000000000002</v>
      </c>
      <c r="O89" s="206">
        <v>3.08</v>
      </c>
      <c r="P89" s="206">
        <v>1.1299999999999999</v>
      </c>
      <c r="Q89" s="206">
        <v>0.4</v>
      </c>
      <c r="R89" s="206">
        <v>0.78</v>
      </c>
      <c r="S89" s="206">
        <v>0.49</v>
      </c>
      <c r="T89" s="206">
        <v>0.56000000000000005</v>
      </c>
      <c r="U89" s="206">
        <v>2.21</v>
      </c>
      <c r="V89" s="206">
        <v>0.34</v>
      </c>
      <c r="W89" s="206">
        <v>0.76</v>
      </c>
      <c r="X89" s="206">
        <v>1.84</v>
      </c>
      <c r="Y89" s="206">
        <v>0</v>
      </c>
      <c r="Z89" s="206">
        <v>5.0199999999999996</v>
      </c>
      <c r="AA89" s="206">
        <v>1.69</v>
      </c>
      <c r="AB89" s="206">
        <v>0</v>
      </c>
      <c r="AC89" s="206">
        <v>19.89</v>
      </c>
      <c r="AD89" s="206">
        <v>0</v>
      </c>
      <c r="AE89" s="206">
        <v>0</v>
      </c>
      <c r="AF89" s="206">
        <v>0</v>
      </c>
      <c r="AG89" s="206">
        <v>0.85</v>
      </c>
      <c r="AH89" s="206">
        <v>31.12</v>
      </c>
      <c r="AI89" s="206">
        <v>0</v>
      </c>
      <c r="AJ89" s="206">
        <v>0</v>
      </c>
      <c r="AK89" s="206">
        <v>-10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19.87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42.92</v>
      </c>
      <c r="J90" s="206">
        <v>0</v>
      </c>
      <c r="K90" s="206">
        <v>21.78</v>
      </c>
      <c r="L90" s="206">
        <v>0.4</v>
      </c>
      <c r="M90" s="206">
        <v>2.68</v>
      </c>
      <c r="N90" s="206">
        <v>2.1800000000000002</v>
      </c>
      <c r="O90" s="206">
        <v>3.08</v>
      </c>
      <c r="P90" s="206">
        <v>1.1299999999999999</v>
      </c>
      <c r="Q90" s="206">
        <v>0.4</v>
      </c>
      <c r="R90" s="206">
        <v>0.78</v>
      </c>
      <c r="S90" s="206">
        <v>0.49</v>
      </c>
      <c r="T90" s="206">
        <v>0.56000000000000005</v>
      </c>
      <c r="U90" s="206">
        <v>2.21</v>
      </c>
      <c r="V90" s="206">
        <v>0.34</v>
      </c>
      <c r="W90" s="206">
        <v>0.76</v>
      </c>
      <c r="X90" s="206">
        <v>1.84</v>
      </c>
      <c r="Y90" s="206">
        <v>0</v>
      </c>
      <c r="Z90" s="206">
        <v>5.0199999999999996</v>
      </c>
      <c r="AA90" s="206">
        <v>1.69</v>
      </c>
      <c r="AB90" s="206">
        <v>0</v>
      </c>
      <c r="AC90" s="206">
        <v>19.89</v>
      </c>
      <c r="AD90" s="206">
        <v>0</v>
      </c>
      <c r="AE90" s="206">
        <v>0</v>
      </c>
      <c r="AF90" s="206">
        <v>0</v>
      </c>
      <c r="AG90" s="206">
        <v>5.66</v>
      </c>
      <c r="AH90" s="206">
        <v>0</v>
      </c>
      <c r="AI90" s="206">
        <v>0</v>
      </c>
      <c r="AJ90" s="206">
        <v>0</v>
      </c>
      <c r="AK90" s="206">
        <v>-10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19.87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42.92</v>
      </c>
      <c r="J91" s="206">
        <v>0</v>
      </c>
      <c r="K91" s="206">
        <v>21.78</v>
      </c>
      <c r="L91" s="206">
        <v>0.4</v>
      </c>
      <c r="M91" s="206">
        <v>2.68</v>
      </c>
      <c r="N91" s="206">
        <v>2.1800000000000002</v>
      </c>
      <c r="O91" s="206">
        <v>3.08</v>
      </c>
      <c r="P91" s="206">
        <v>1.1299999999999999</v>
      </c>
      <c r="Q91" s="206">
        <v>0.4</v>
      </c>
      <c r="R91" s="206">
        <v>0.78</v>
      </c>
      <c r="S91" s="206">
        <v>0.49</v>
      </c>
      <c r="T91" s="206">
        <v>0.56000000000000005</v>
      </c>
      <c r="U91" s="206">
        <v>2.21</v>
      </c>
      <c r="V91" s="206">
        <v>0.34</v>
      </c>
      <c r="W91" s="206">
        <v>0.76</v>
      </c>
      <c r="X91" s="206">
        <v>1.84</v>
      </c>
      <c r="Y91" s="206">
        <v>0</v>
      </c>
      <c r="Z91" s="206">
        <v>5.0199999999999996</v>
      </c>
      <c r="AA91" s="206">
        <v>1.69</v>
      </c>
      <c r="AB91" s="206">
        <v>0</v>
      </c>
      <c r="AC91" s="206">
        <v>19.89</v>
      </c>
      <c r="AD91" s="206">
        <v>0</v>
      </c>
      <c r="AE91" s="206">
        <v>0</v>
      </c>
      <c r="AF91" s="206">
        <v>0</v>
      </c>
      <c r="AG91" s="206">
        <v>5.66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19.87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42.92</v>
      </c>
      <c r="J92" s="206">
        <v>0</v>
      </c>
      <c r="K92" s="206">
        <v>21.78</v>
      </c>
      <c r="L92" s="206">
        <v>0.4</v>
      </c>
      <c r="M92" s="206">
        <v>2.68</v>
      </c>
      <c r="N92" s="206">
        <v>2.1800000000000002</v>
      </c>
      <c r="O92" s="206">
        <v>3.08</v>
      </c>
      <c r="P92" s="206">
        <v>1.1299999999999999</v>
      </c>
      <c r="Q92" s="206">
        <v>0.4</v>
      </c>
      <c r="R92" s="206">
        <v>0.78</v>
      </c>
      <c r="S92" s="206">
        <v>0.49</v>
      </c>
      <c r="T92" s="206">
        <v>0.56000000000000005</v>
      </c>
      <c r="U92" s="206">
        <v>2.21</v>
      </c>
      <c r="V92" s="206">
        <v>0.34</v>
      </c>
      <c r="W92" s="206">
        <v>0.76</v>
      </c>
      <c r="X92" s="206">
        <v>1.84</v>
      </c>
      <c r="Y92" s="206">
        <v>0</v>
      </c>
      <c r="Z92" s="206">
        <v>5.0199999999999996</v>
      </c>
      <c r="AA92" s="206">
        <v>1.69</v>
      </c>
      <c r="AB92" s="206">
        <v>0</v>
      </c>
      <c r="AC92" s="206">
        <v>19.89</v>
      </c>
      <c r="AD92" s="206">
        <v>0</v>
      </c>
      <c r="AE92" s="206">
        <v>0</v>
      </c>
      <c r="AF92" s="206">
        <v>0</v>
      </c>
      <c r="AG92" s="206">
        <v>5.66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19.87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42.92</v>
      </c>
      <c r="J93" s="206">
        <v>0</v>
      </c>
      <c r="K93" s="206">
        <v>21.78</v>
      </c>
      <c r="L93" s="206">
        <v>0.23</v>
      </c>
      <c r="M93" s="206">
        <v>2.68</v>
      </c>
      <c r="N93" s="206">
        <v>2.1800000000000002</v>
      </c>
      <c r="O93" s="206">
        <v>3.08</v>
      </c>
      <c r="P93" s="206">
        <v>1.1299999999999999</v>
      </c>
      <c r="Q93" s="206">
        <v>0.4</v>
      </c>
      <c r="R93" s="206">
        <v>0.78</v>
      </c>
      <c r="S93" s="206">
        <v>0.49</v>
      </c>
      <c r="T93" s="206">
        <v>0.56000000000000005</v>
      </c>
      <c r="U93" s="206">
        <v>2.21</v>
      </c>
      <c r="V93" s="206">
        <v>0.34</v>
      </c>
      <c r="W93" s="206">
        <v>0.76</v>
      </c>
      <c r="X93" s="206">
        <v>1.84</v>
      </c>
      <c r="Y93" s="206">
        <v>0</v>
      </c>
      <c r="Z93" s="206">
        <v>5.0199999999999996</v>
      </c>
      <c r="AA93" s="206">
        <v>1.69</v>
      </c>
      <c r="AB93" s="206">
        <v>0</v>
      </c>
      <c r="AC93" s="206">
        <v>19.89</v>
      </c>
      <c r="AD93" s="206">
        <v>0</v>
      </c>
      <c r="AE93" s="206">
        <v>0</v>
      </c>
      <c r="AF93" s="206">
        <v>0</v>
      </c>
      <c r="AG93" s="206">
        <v>5.66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19.87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42.92</v>
      </c>
      <c r="J94" s="206">
        <v>0</v>
      </c>
      <c r="K94" s="206">
        <v>21.78</v>
      </c>
      <c r="L94" s="206">
        <v>0.4</v>
      </c>
      <c r="M94" s="206">
        <v>2.68</v>
      </c>
      <c r="N94" s="206">
        <v>2.1800000000000002</v>
      </c>
      <c r="O94" s="206">
        <v>3.08</v>
      </c>
      <c r="P94" s="206">
        <v>1.1299999999999999</v>
      </c>
      <c r="Q94" s="206">
        <v>0.4</v>
      </c>
      <c r="R94" s="206">
        <v>0.78</v>
      </c>
      <c r="S94" s="206">
        <v>0.49</v>
      </c>
      <c r="T94" s="206">
        <v>0.56000000000000005</v>
      </c>
      <c r="U94" s="206">
        <v>2.21</v>
      </c>
      <c r="V94" s="206">
        <v>0.34</v>
      </c>
      <c r="W94" s="206">
        <v>0.76</v>
      </c>
      <c r="X94" s="206">
        <v>1.84</v>
      </c>
      <c r="Y94" s="206">
        <v>0</v>
      </c>
      <c r="Z94" s="206">
        <v>5.0199999999999996</v>
      </c>
      <c r="AA94" s="206">
        <v>1.69</v>
      </c>
      <c r="AB94" s="206">
        <v>0</v>
      </c>
      <c r="AC94" s="206">
        <v>19.89</v>
      </c>
      <c r="AD94" s="206">
        <v>0</v>
      </c>
      <c r="AE94" s="206">
        <v>0</v>
      </c>
      <c r="AF94" s="206">
        <v>0</v>
      </c>
      <c r="AG94" s="206">
        <v>5.66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19.87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42.92</v>
      </c>
      <c r="J95" s="206">
        <v>0</v>
      </c>
      <c r="K95" s="206">
        <v>86.36</v>
      </c>
      <c r="L95" s="206">
        <v>6.57</v>
      </c>
      <c r="M95" s="206">
        <v>2.68</v>
      </c>
      <c r="N95" s="206">
        <v>2.1800000000000002</v>
      </c>
      <c r="O95" s="206">
        <v>3.08</v>
      </c>
      <c r="P95" s="206">
        <v>0.99</v>
      </c>
      <c r="Q95" s="206">
        <v>0.4</v>
      </c>
      <c r="R95" s="206">
        <v>0.78</v>
      </c>
      <c r="S95" s="206">
        <v>0.49</v>
      </c>
      <c r="T95" s="206">
        <v>0.56000000000000005</v>
      </c>
      <c r="U95" s="206">
        <v>2.21</v>
      </c>
      <c r="V95" s="206">
        <v>0.34</v>
      </c>
      <c r="W95" s="206">
        <v>0.77</v>
      </c>
      <c r="X95" s="206">
        <v>1.84</v>
      </c>
      <c r="Y95" s="206">
        <v>0</v>
      </c>
      <c r="Z95" s="206">
        <v>5.0199999999999996</v>
      </c>
      <c r="AA95" s="206">
        <v>1.69</v>
      </c>
      <c r="AB95" s="206">
        <v>0</v>
      </c>
      <c r="AC95" s="206">
        <v>19.89</v>
      </c>
      <c r="AD95" s="206">
        <v>0</v>
      </c>
      <c r="AE95" s="206">
        <v>0</v>
      </c>
      <c r="AF95" s="206">
        <v>0</v>
      </c>
      <c r="AG95" s="206">
        <v>5.66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19.87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42.92</v>
      </c>
      <c r="J96" s="206">
        <v>0</v>
      </c>
      <c r="K96" s="206">
        <v>181.2</v>
      </c>
      <c r="L96" s="206">
        <v>6.57</v>
      </c>
      <c r="M96" s="206">
        <v>2.68</v>
      </c>
      <c r="N96" s="206">
        <v>2.1800000000000002</v>
      </c>
      <c r="O96" s="206">
        <v>3.08</v>
      </c>
      <c r="P96" s="206">
        <v>0.99</v>
      </c>
      <c r="Q96" s="206">
        <v>0.4</v>
      </c>
      <c r="R96" s="206">
        <v>0.78</v>
      </c>
      <c r="S96" s="206">
        <v>0.49</v>
      </c>
      <c r="T96" s="206">
        <v>0.56000000000000005</v>
      </c>
      <c r="U96" s="206">
        <v>2.21</v>
      </c>
      <c r="V96" s="206">
        <v>0.34</v>
      </c>
      <c r="W96" s="206">
        <v>0.77</v>
      </c>
      <c r="X96" s="206">
        <v>1.84</v>
      </c>
      <c r="Y96" s="206">
        <v>0</v>
      </c>
      <c r="Z96" s="206">
        <v>5.0199999999999996</v>
      </c>
      <c r="AA96" s="206">
        <v>1.69</v>
      </c>
      <c r="AB96" s="206">
        <v>0</v>
      </c>
      <c r="AC96" s="206">
        <v>19.89</v>
      </c>
      <c r="AD96" s="206">
        <v>0</v>
      </c>
      <c r="AE96" s="206">
        <v>0</v>
      </c>
      <c r="AF96" s="206">
        <v>0</v>
      </c>
      <c r="AG96" s="206">
        <v>5.66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19.87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42.92</v>
      </c>
      <c r="J97" s="206">
        <v>0</v>
      </c>
      <c r="K97" s="206">
        <v>247.75</v>
      </c>
      <c r="L97" s="206">
        <v>6.57</v>
      </c>
      <c r="M97" s="206">
        <v>2.68</v>
      </c>
      <c r="N97" s="206">
        <v>2.1800000000000002</v>
      </c>
      <c r="O97" s="206">
        <v>3.08</v>
      </c>
      <c r="P97" s="206">
        <v>0.99</v>
      </c>
      <c r="Q97" s="206">
        <v>0.4</v>
      </c>
      <c r="R97" s="206">
        <v>0.78</v>
      </c>
      <c r="S97" s="206">
        <v>0.49</v>
      </c>
      <c r="T97" s="206">
        <v>0.56000000000000005</v>
      </c>
      <c r="U97" s="206">
        <v>2.21</v>
      </c>
      <c r="V97" s="206">
        <v>0.34</v>
      </c>
      <c r="W97" s="206">
        <v>0.77</v>
      </c>
      <c r="X97" s="206">
        <v>1.84</v>
      </c>
      <c r="Y97" s="206">
        <v>0</v>
      </c>
      <c r="Z97" s="206">
        <v>5.0199999999999996</v>
      </c>
      <c r="AA97" s="206">
        <v>1.69</v>
      </c>
      <c r="AB97" s="206">
        <v>0</v>
      </c>
      <c r="AC97" s="206">
        <v>19.89</v>
      </c>
      <c r="AD97" s="206">
        <v>0</v>
      </c>
      <c r="AE97" s="206">
        <v>0</v>
      </c>
      <c r="AF97" s="206">
        <v>0</v>
      </c>
      <c r="AG97" s="206">
        <v>5.66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19.87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42.92</v>
      </c>
      <c r="J98" s="206">
        <v>0</v>
      </c>
      <c r="K98" s="206">
        <v>247.72</v>
      </c>
      <c r="L98" s="206">
        <v>6.57</v>
      </c>
      <c r="M98" s="206">
        <v>2.68</v>
      </c>
      <c r="N98" s="206">
        <v>2.1800000000000002</v>
      </c>
      <c r="O98" s="206">
        <v>3.08</v>
      </c>
      <c r="P98" s="206">
        <v>0.99</v>
      </c>
      <c r="Q98" s="206">
        <v>0.4</v>
      </c>
      <c r="R98" s="206">
        <v>0.78</v>
      </c>
      <c r="S98" s="206">
        <v>0.49</v>
      </c>
      <c r="T98" s="206">
        <v>0.56000000000000005</v>
      </c>
      <c r="U98" s="206">
        <v>2.21</v>
      </c>
      <c r="V98" s="206">
        <v>0.34</v>
      </c>
      <c r="W98" s="206">
        <v>0.77</v>
      </c>
      <c r="X98" s="206">
        <v>1.84</v>
      </c>
      <c r="Y98" s="206">
        <v>0</v>
      </c>
      <c r="Z98" s="206">
        <v>5.0199999999999996</v>
      </c>
      <c r="AA98" s="206">
        <v>1.69</v>
      </c>
      <c r="AB98" s="206">
        <v>0</v>
      </c>
      <c r="AC98" s="206">
        <v>19.89</v>
      </c>
      <c r="AD98" s="206">
        <v>0</v>
      </c>
      <c r="AE98" s="206">
        <v>0</v>
      </c>
      <c r="AF98" s="206">
        <v>0</v>
      </c>
      <c r="AG98" s="206">
        <v>5.66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0.46367999999999937</v>
      </c>
      <c r="D99">
        <f t="shared" si="0"/>
        <v>9.3600000000000003E-3</v>
      </c>
      <c r="E99">
        <f t="shared" si="0"/>
        <v>0</v>
      </c>
      <c r="F99">
        <f t="shared" si="0"/>
        <v>0.69470999999999994</v>
      </c>
      <c r="G99">
        <f t="shared" si="0"/>
        <v>8.4612499999999993E-2</v>
      </c>
      <c r="H99">
        <f t="shared" si="0"/>
        <v>0</v>
      </c>
      <c r="I99">
        <f t="shared" si="0"/>
        <v>1.0081474999999991</v>
      </c>
      <c r="J99">
        <f t="shared" si="0"/>
        <v>1.5380000000000003E-2</v>
      </c>
      <c r="K99">
        <f t="shared" si="0"/>
        <v>2.2069849999999951</v>
      </c>
      <c r="L99">
        <f t="shared" si="0"/>
        <v>5.0920000000000062E-2</v>
      </c>
      <c r="M99">
        <f t="shared" si="0"/>
        <v>6.4320000000000127E-2</v>
      </c>
      <c r="N99">
        <f t="shared" si="0"/>
        <v>5.2320000000000116E-2</v>
      </c>
      <c r="O99">
        <f t="shared" si="0"/>
        <v>7.3920000000000069E-2</v>
      </c>
      <c r="P99">
        <f t="shared" si="0"/>
        <v>2.3862499999999998E-2</v>
      </c>
      <c r="Q99">
        <f t="shared" si="0"/>
        <v>4.0500000000000105E-2</v>
      </c>
      <c r="R99">
        <f t="shared" si="0"/>
        <v>2.0275000000000019E-2</v>
      </c>
      <c r="S99">
        <f t="shared" si="0"/>
        <v>4.9167500000000162E-2</v>
      </c>
      <c r="T99">
        <f t="shared" si="0"/>
        <v>9.3324999999999988E-3</v>
      </c>
      <c r="U99">
        <f t="shared" si="0"/>
        <v>5.3040000000000032E-2</v>
      </c>
      <c r="V99">
        <f t="shared" si="0"/>
        <v>8.3225E-3</v>
      </c>
      <c r="W99">
        <f t="shared" si="0"/>
        <v>1.7689999999999987E-2</v>
      </c>
      <c r="X99">
        <f t="shared" si="0"/>
        <v>4.4275000000000057E-2</v>
      </c>
      <c r="Y99">
        <f t="shared" si="0"/>
        <v>0</v>
      </c>
      <c r="Z99">
        <f t="shared" si="0"/>
        <v>0.17522499999999963</v>
      </c>
      <c r="AA99">
        <f t="shared" si="0"/>
        <v>6.1917499999999973E-2</v>
      </c>
      <c r="AB99">
        <f t="shared" si="0"/>
        <v>0</v>
      </c>
      <c r="AC99">
        <f t="shared" si="0"/>
        <v>0.47825000000000073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8.8050000000000087E-2</v>
      </c>
      <c r="AH99">
        <f t="shared" si="0"/>
        <v>0.4273549999999996</v>
      </c>
      <c r="AI99">
        <f t="shared" si="0"/>
        <v>0</v>
      </c>
      <c r="AJ99">
        <f t="shared" si="0"/>
        <v>0</v>
      </c>
      <c r="AK99">
        <f t="shared" si="0"/>
        <v>-0.15242000000000006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5.653680000000004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11.49</v>
      </c>
      <c r="D3" s="206">
        <v>0</v>
      </c>
      <c r="E3" s="206">
        <v>0</v>
      </c>
      <c r="F3" s="206">
        <v>13.36</v>
      </c>
      <c r="G3" s="206">
        <v>5.59</v>
      </c>
      <c r="H3" s="206">
        <v>0</v>
      </c>
      <c r="I3" s="206">
        <v>24.81</v>
      </c>
      <c r="J3" s="206">
        <v>0</v>
      </c>
      <c r="K3" s="206">
        <v>86.03</v>
      </c>
      <c r="L3" s="206">
        <v>47.01</v>
      </c>
      <c r="M3" s="206">
        <v>0</v>
      </c>
      <c r="N3" s="206">
        <v>1.26</v>
      </c>
      <c r="O3" s="206">
        <v>2.12</v>
      </c>
      <c r="P3" s="206">
        <v>2.6</v>
      </c>
      <c r="Q3" s="206">
        <v>0</v>
      </c>
      <c r="R3" s="206">
        <v>0.45</v>
      </c>
      <c r="S3" s="206">
        <v>0</v>
      </c>
      <c r="T3" s="206">
        <v>0</v>
      </c>
      <c r="U3" s="206">
        <v>11.75</v>
      </c>
      <c r="V3" s="206">
        <v>2.4300000000000002</v>
      </c>
      <c r="W3" s="206">
        <v>0</v>
      </c>
      <c r="X3" s="206">
        <v>0.17</v>
      </c>
      <c r="Y3" s="206">
        <v>0</v>
      </c>
      <c r="Z3" s="206">
        <v>3.78</v>
      </c>
      <c r="AA3" s="206">
        <v>0.97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3.21</v>
      </c>
      <c r="AH3" s="206">
        <v>17.68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160.19999999999999</v>
      </c>
      <c r="AP3" s="206">
        <v>0</v>
      </c>
    </row>
    <row r="4" spans="1:42">
      <c r="A4" t="s">
        <v>46</v>
      </c>
      <c r="B4" s="206">
        <v>0</v>
      </c>
      <c r="C4" s="206">
        <v>11.49</v>
      </c>
      <c r="D4" s="206">
        <v>0</v>
      </c>
      <c r="E4" s="206">
        <v>0</v>
      </c>
      <c r="F4" s="206">
        <v>13.36</v>
      </c>
      <c r="G4" s="206">
        <v>5.59</v>
      </c>
      <c r="H4" s="206">
        <v>0</v>
      </c>
      <c r="I4" s="206">
        <v>24.81</v>
      </c>
      <c r="J4" s="206">
        <v>0</v>
      </c>
      <c r="K4" s="206">
        <v>86.03</v>
      </c>
      <c r="L4" s="206">
        <v>47.01</v>
      </c>
      <c r="M4" s="206">
        <v>0</v>
      </c>
      <c r="N4" s="206">
        <v>1.26</v>
      </c>
      <c r="O4" s="206">
        <v>2.12</v>
      </c>
      <c r="P4" s="206">
        <v>2.6</v>
      </c>
      <c r="Q4" s="206">
        <v>0</v>
      </c>
      <c r="R4" s="206">
        <v>0.45</v>
      </c>
      <c r="S4" s="206">
        <v>0.13</v>
      </c>
      <c r="T4" s="206">
        <v>0</v>
      </c>
      <c r="U4" s="206">
        <v>11.75</v>
      </c>
      <c r="V4" s="206">
        <v>4.6100000000000003</v>
      </c>
      <c r="W4" s="206">
        <v>0.31</v>
      </c>
      <c r="X4" s="206">
        <v>1.06</v>
      </c>
      <c r="Y4" s="206">
        <v>0</v>
      </c>
      <c r="Z4" s="206">
        <v>3.78</v>
      </c>
      <c r="AA4" s="206">
        <v>0.97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3.21</v>
      </c>
      <c r="AH4" s="206">
        <v>17.68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160.19999999999999</v>
      </c>
      <c r="AP4" s="206">
        <v>0</v>
      </c>
    </row>
    <row r="5" spans="1:42">
      <c r="A5" t="s">
        <v>47</v>
      </c>
      <c r="B5" s="206">
        <v>0</v>
      </c>
      <c r="C5" s="206">
        <v>11.49</v>
      </c>
      <c r="D5" s="206">
        <v>0</v>
      </c>
      <c r="E5" s="206">
        <v>0</v>
      </c>
      <c r="F5" s="206">
        <v>13.36</v>
      </c>
      <c r="G5" s="206">
        <v>5.59</v>
      </c>
      <c r="H5" s="206">
        <v>0</v>
      </c>
      <c r="I5" s="206">
        <v>24.81</v>
      </c>
      <c r="J5" s="206">
        <v>0</v>
      </c>
      <c r="K5" s="206">
        <v>86.03</v>
      </c>
      <c r="L5" s="206">
        <v>47.01</v>
      </c>
      <c r="M5" s="206">
        <v>0</v>
      </c>
      <c r="N5" s="206">
        <v>1.26</v>
      </c>
      <c r="O5" s="206">
        <v>2.12</v>
      </c>
      <c r="P5" s="206">
        <v>2.6</v>
      </c>
      <c r="Q5" s="206">
        <v>0</v>
      </c>
      <c r="R5" s="206">
        <v>0.45</v>
      </c>
      <c r="S5" s="206">
        <v>0.13</v>
      </c>
      <c r="T5" s="206">
        <v>0</v>
      </c>
      <c r="U5" s="206">
        <v>11.75</v>
      </c>
      <c r="V5" s="206">
        <v>4.6100000000000003</v>
      </c>
      <c r="W5" s="206">
        <v>0.31</v>
      </c>
      <c r="X5" s="206">
        <v>1.06</v>
      </c>
      <c r="Y5" s="206">
        <v>0</v>
      </c>
      <c r="Z5" s="206">
        <v>3.78</v>
      </c>
      <c r="AA5" s="206">
        <v>0.97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3.21</v>
      </c>
      <c r="AH5" s="206">
        <v>17.68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160.19999999999999</v>
      </c>
      <c r="AP5" s="206">
        <v>0</v>
      </c>
    </row>
    <row r="6" spans="1:42">
      <c r="A6" t="s">
        <v>48</v>
      </c>
      <c r="B6" s="206">
        <v>0</v>
      </c>
      <c r="C6" s="206">
        <v>11.49</v>
      </c>
      <c r="D6" s="206">
        <v>0</v>
      </c>
      <c r="E6" s="206">
        <v>0</v>
      </c>
      <c r="F6" s="206">
        <v>13.36</v>
      </c>
      <c r="G6" s="206">
        <v>5.59</v>
      </c>
      <c r="H6" s="206">
        <v>0</v>
      </c>
      <c r="I6" s="206">
        <v>24.81</v>
      </c>
      <c r="J6" s="206">
        <v>0</v>
      </c>
      <c r="K6" s="206">
        <v>86.03</v>
      </c>
      <c r="L6" s="206">
        <v>47.01</v>
      </c>
      <c r="M6" s="206">
        <v>0</v>
      </c>
      <c r="N6" s="206">
        <v>1.26</v>
      </c>
      <c r="O6" s="206">
        <v>2.12</v>
      </c>
      <c r="P6" s="206">
        <v>2.6</v>
      </c>
      <c r="Q6" s="206">
        <v>2.69</v>
      </c>
      <c r="R6" s="206">
        <v>7.15</v>
      </c>
      <c r="S6" s="206">
        <v>4.07</v>
      </c>
      <c r="T6" s="206">
        <v>0</v>
      </c>
      <c r="U6" s="206">
        <v>11.75</v>
      </c>
      <c r="V6" s="206">
        <v>4.6100000000000003</v>
      </c>
      <c r="W6" s="206">
        <v>0.31</v>
      </c>
      <c r="X6" s="206">
        <v>1.06</v>
      </c>
      <c r="Y6" s="206">
        <v>0</v>
      </c>
      <c r="Z6" s="206">
        <v>3.78</v>
      </c>
      <c r="AA6" s="206">
        <v>3.35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3.21</v>
      </c>
      <c r="AH6" s="206">
        <v>17.68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160.19999999999999</v>
      </c>
      <c r="AP6" s="206">
        <v>0</v>
      </c>
    </row>
    <row r="7" spans="1:42">
      <c r="A7" t="s">
        <v>49</v>
      </c>
      <c r="B7" s="206">
        <v>0</v>
      </c>
      <c r="C7" s="206">
        <v>11.49</v>
      </c>
      <c r="D7" s="206">
        <v>0</v>
      </c>
      <c r="E7" s="206">
        <v>0</v>
      </c>
      <c r="F7" s="206">
        <v>13.36</v>
      </c>
      <c r="G7" s="206">
        <v>5.59</v>
      </c>
      <c r="H7" s="206">
        <v>0</v>
      </c>
      <c r="I7" s="206">
        <v>24.81</v>
      </c>
      <c r="J7" s="206">
        <v>0</v>
      </c>
      <c r="K7" s="206">
        <v>86.03</v>
      </c>
      <c r="L7" s="206">
        <v>47.01</v>
      </c>
      <c r="M7" s="206">
        <v>0</v>
      </c>
      <c r="N7" s="206">
        <v>1.26</v>
      </c>
      <c r="O7" s="206">
        <v>2.12</v>
      </c>
      <c r="P7" s="206">
        <v>2.6</v>
      </c>
      <c r="Q7" s="206">
        <v>2.82</v>
      </c>
      <c r="R7" s="206">
        <v>7.15</v>
      </c>
      <c r="S7" s="206">
        <v>4.3</v>
      </c>
      <c r="T7" s="206">
        <v>0</v>
      </c>
      <c r="U7" s="206">
        <v>11.75</v>
      </c>
      <c r="V7" s="206">
        <v>4.6100000000000003</v>
      </c>
      <c r="W7" s="206">
        <v>0.31</v>
      </c>
      <c r="X7" s="206">
        <v>13.71</v>
      </c>
      <c r="Y7" s="206">
        <v>0</v>
      </c>
      <c r="Z7" s="206">
        <v>13.75</v>
      </c>
      <c r="AA7" s="206">
        <v>16.760000000000002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3.21</v>
      </c>
      <c r="AH7" s="206">
        <v>17.68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160.19999999999999</v>
      </c>
      <c r="AP7" s="206">
        <v>0</v>
      </c>
    </row>
    <row r="8" spans="1:42">
      <c r="A8" t="s">
        <v>50</v>
      </c>
      <c r="B8" s="206">
        <v>0</v>
      </c>
      <c r="C8" s="206">
        <v>11.49</v>
      </c>
      <c r="D8" s="206">
        <v>0</v>
      </c>
      <c r="E8" s="206">
        <v>0</v>
      </c>
      <c r="F8" s="206">
        <v>13.36</v>
      </c>
      <c r="G8" s="206">
        <v>5.59</v>
      </c>
      <c r="H8" s="206">
        <v>0</v>
      </c>
      <c r="I8" s="206">
        <v>24.81</v>
      </c>
      <c r="J8" s="206">
        <v>0</v>
      </c>
      <c r="K8" s="206">
        <v>86.03</v>
      </c>
      <c r="L8" s="206">
        <v>47.01</v>
      </c>
      <c r="M8" s="206">
        <v>0</v>
      </c>
      <c r="N8" s="206">
        <v>1.26</v>
      </c>
      <c r="O8" s="206">
        <v>2.12</v>
      </c>
      <c r="P8" s="206">
        <v>2.6</v>
      </c>
      <c r="Q8" s="206">
        <v>2.82</v>
      </c>
      <c r="R8" s="206">
        <v>7.15</v>
      </c>
      <c r="S8" s="206">
        <v>4.3</v>
      </c>
      <c r="T8" s="206">
        <v>0</v>
      </c>
      <c r="U8" s="206">
        <v>11.75</v>
      </c>
      <c r="V8" s="206">
        <v>4.6100000000000003</v>
      </c>
      <c r="W8" s="206">
        <v>6.92</v>
      </c>
      <c r="X8" s="206">
        <v>13.98</v>
      </c>
      <c r="Y8" s="206">
        <v>0</v>
      </c>
      <c r="Z8" s="206">
        <v>42.49</v>
      </c>
      <c r="AA8" s="206">
        <v>16.760000000000002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3.21</v>
      </c>
      <c r="AH8" s="206">
        <v>17.68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160.19999999999999</v>
      </c>
      <c r="AP8" s="206">
        <v>0</v>
      </c>
    </row>
    <row r="9" spans="1:42">
      <c r="A9" t="s">
        <v>51</v>
      </c>
      <c r="B9" s="206">
        <v>0</v>
      </c>
      <c r="C9" s="206">
        <v>11.49</v>
      </c>
      <c r="D9" s="206">
        <v>0</v>
      </c>
      <c r="E9" s="206">
        <v>0</v>
      </c>
      <c r="F9" s="206">
        <v>13.36</v>
      </c>
      <c r="G9" s="206">
        <v>5.59</v>
      </c>
      <c r="H9" s="206">
        <v>0</v>
      </c>
      <c r="I9" s="206">
        <v>24.81</v>
      </c>
      <c r="J9" s="206">
        <v>0</v>
      </c>
      <c r="K9" s="206">
        <v>86.03</v>
      </c>
      <c r="L9" s="206">
        <v>47.01</v>
      </c>
      <c r="M9" s="206">
        <v>0</v>
      </c>
      <c r="N9" s="206">
        <v>1.26</v>
      </c>
      <c r="O9" s="206">
        <v>2.12</v>
      </c>
      <c r="P9" s="206">
        <v>2.6</v>
      </c>
      <c r="Q9" s="206">
        <v>2.82</v>
      </c>
      <c r="R9" s="206">
        <v>7.15</v>
      </c>
      <c r="S9" s="206">
        <v>4.3</v>
      </c>
      <c r="T9" s="206">
        <v>0</v>
      </c>
      <c r="U9" s="206">
        <v>11.75</v>
      </c>
      <c r="V9" s="206">
        <v>4.6100000000000003</v>
      </c>
      <c r="W9" s="206">
        <v>6.92</v>
      </c>
      <c r="X9" s="206">
        <v>13.98</v>
      </c>
      <c r="Y9" s="206">
        <v>0</v>
      </c>
      <c r="Z9" s="206">
        <v>47.56</v>
      </c>
      <c r="AA9" s="206">
        <v>16.760000000000002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3.21</v>
      </c>
      <c r="AH9" s="206">
        <v>17.68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160.19999999999999</v>
      </c>
      <c r="AP9" s="206">
        <v>0</v>
      </c>
    </row>
    <row r="10" spans="1:42">
      <c r="A10" t="s">
        <v>52</v>
      </c>
      <c r="B10" s="206">
        <v>0</v>
      </c>
      <c r="C10" s="206">
        <v>11.49</v>
      </c>
      <c r="D10" s="206">
        <v>0</v>
      </c>
      <c r="E10" s="206">
        <v>0</v>
      </c>
      <c r="F10" s="206">
        <v>13.36</v>
      </c>
      <c r="G10" s="206">
        <v>5.59</v>
      </c>
      <c r="H10" s="206">
        <v>0</v>
      </c>
      <c r="I10" s="206">
        <v>24.81</v>
      </c>
      <c r="J10" s="206">
        <v>0</v>
      </c>
      <c r="K10" s="206">
        <v>86.03</v>
      </c>
      <c r="L10" s="206">
        <v>47.01</v>
      </c>
      <c r="M10" s="206">
        <v>0</v>
      </c>
      <c r="N10" s="206">
        <v>1.26</v>
      </c>
      <c r="O10" s="206">
        <v>2.12</v>
      </c>
      <c r="P10" s="206">
        <v>2.6</v>
      </c>
      <c r="Q10" s="206">
        <v>2.82</v>
      </c>
      <c r="R10" s="206">
        <v>7.15</v>
      </c>
      <c r="S10" s="206">
        <v>4.3</v>
      </c>
      <c r="T10" s="206">
        <v>0</v>
      </c>
      <c r="U10" s="206">
        <v>11.75</v>
      </c>
      <c r="V10" s="206">
        <v>4.6100000000000003</v>
      </c>
      <c r="W10" s="206">
        <v>6.92</v>
      </c>
      <c r="X10" s="206">
        <v>13.98</v>
      </c>
      <c r="Y10" s="206">
        <v>0</v>
      </c>
      <c r="Z10" s="206">
        <v>47.56</v>
      </c>
      <c r="AA10" s="206">
        <v>16.760000000000002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3.21</v>
      </c>
      <c r="AH10" s="206">
        <v>17.68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160.19999999999999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13.36</v>
      </c>
      <c r="G11" s="206">
        <v>5.59</v>
      </c>
      <c r="H11" s="206">
        <v>0</v>
      </c>
      <c r="I11" s="206">
        <v>24.81</v>
      </c>
      <c r="J11" s="206">
        <v>0</v>
      </c>
      <c r="K11" s="206">
        <v>82.6</v>
      </c>
      <c r="L11" s="206">
        <v>47.01</v>
      </c>
      <c r="M11" s="206">
        <v>0</v>
      </c>
      <c r="N11" s="206">
        <v>1.26</v>
      </c>
      <c r="O11" s="206">
        <v>2.12</v>
      </c>
      <c r="P11" s="206">
        <v>2.6</v>
      </c>
      <c r="Q11" s="206">
        <v>2.77</v>
      </c>
      <c r="R11" s="206">
        <v>7.15</v>
      </c>
      <c r="S11" s="206">
        <v>3.55</v>
      </c>
      <c r="T11" s="206">
        <v>0</v>
      </c>
      <c r="U11" s="206">
        <v>11.75</v>
      </c>
      <c r="V11" s="206">
        <v>4.6100000000000003</v>
      </c>
      <c r="W11" s="206">
        <v>6.92</v>
      </c>
      <c r="X11" s="206">
        <v>13.98</v>
      </c>
      <c r="Y11" s="206">
        <v>0</v>
      </c>
      <c r="Z11" s="206">
        <v>47.56</v>
      </c>
      <c r="AA11" s="206">
        <v>16.760000000000002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3.21</v>
      </c>
      <c r="AH11" s="206">
        <v>17.68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160.19999999999999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13.36</v>
      </c>
      <c r="G12" s="206">
        <v>5.59</v>
      </c>
      <c r="H12" s="206">
        <v>0</v>
      </c>
      <c r="I12" s="206">
        <v>24.81</v>
      </c>
      <c r="J12" s="206">
        <v>0</v>
      </c>
      <c r="K12" s="206">
        <v>82.61</v>
      </c>
      <c r="L12" s="206">
        <v>47.01</v>
      </c>
      <c r="M12" s="206">
        <v>0</v>
      </c>
      <c r="N12" s="206">
        <v>1.26</v>
      </c>
      <c r="O12" s="206">
        <v>2.12</v>
      </c>
      <c r="P12" s="206">
        <v>2.6</v>
      </c>
      <c r="Q12" s="206">
        <v>2.77</v>
      </c>
      <c r="R12" s="206">
        <v>7.15</v>
      </c>
      <c r="S12" s="206">
        <v>3.55</v>
      </c>
      <c r="T12" s="206">
        <v>0</v>
      </c>
      <c r="U12" s="206">
        <v>11.75</v>
      </c>
      <c r="V12" s="206">
        <v>4.6100000000000003</v>
      </c>
      <c r="W12" s="206">
        <v>6.92</v>
      </c>
      <c r="X12" s="206">
        <v>13.98</v>
      </c>
      <c r="Y12" s="206">
        <v>0</v>
      </c>
      <c r="Z12" s="206">
        <v>47.56</v>
      </c>
      <c r="AA12" s="206">
        <v>16.760000000000002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3.21</v>
      </c>
      <c r="AH12" s="206">
        <v>17.68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160.19999999999999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13.36</v>
      </c>
      <c r="G13" s="206">
        <v>5.59</v>
      </c>
      <c r="H13" s="206">
        <v>0</v>
      </c>
      <c r="I13" s="206">
        <v>24.81</v>
      </c>
      <c r="J13" s="206">
        <v>0</v>
      </c>
      <c r="K13" s="206">
        <v>82.6</v>
      </c>
      <c r="L13" s="206">
        <v>47.01</v>
      </c>
      <c r="M13" s="206">
        <v>0</v>
      </c>
      <c r="N13" s="206">
        <v>1.26</v>
      </c>
      <c r="O13" s="206">
        <v>2.12</v>
      </c>
      <c r="P13" s="206">
        <v>2.6</v>
      </c>
      <c r="Q13" s="206">
        <v>2.77</v>
      </c>
      <c r="R13" s="206">
        <v>7.15</v>
      </c>
      <c r="S13" s="206">
        <v>3.55</v>
      </c>
      <c r="T13" s="206">
        <v>0</v>
      </c>
      <c r="U13" s="206">
        <v>11.75</v>
      </c>
      <c r="V13" s="206">
        <v>4.6100000000000003</v>
      </c>
      <c r="W13" s="206">
        <v>6.92</v>
      </c>
      <c r="X13" s="206">
        <v>13.98</v>
      </c>
      <c r="Y13" s="206">
        <v>0</v>
      </c>
      <c r="Z13" s="206">
        <v>36.58</v>
      </c>
      <c r="AA13" s="206">
        <v>13.34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3.21</v>
      </c>
      <c r="AH13" s="206">
        <v>17.68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160.19999999999999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13.36</v>
      </c>
      <c r="G14" s="206">
        <v>5.59</v>
      </c>
      <c r="H14" s="206">
        <v>0</v>
      </c>
      <c r="I14" s="206">
        <v>24.81</v>
      </c>
      <c r="J14" s="206">
        <v>0</v>
      </c>
      <c r="K14" s="206">
        <v>82.61</v>
      </c>
      <c r="L14" s="206">
        <v>47.01</v>
      </c>
      <c r="M14" s="206">
        <v>0</v>
      </c>
      <c r="N14" s="206">
        <v>1.26</v>
      </c>
      <c r="O14" s="206">
        <v>2.12</v>
      </c>
      <c r="P14" s="206">
        <v>2.6</v>
      </c>
      <c r="Q14" s="206">
        <v>2.77</v>
      </c>
      <c r="R14" s="206">
        <v>7.15</v>
      </c>
      <c r="S14" s="206">
        <v>3.55</v>
      </c>
      <c r="T14" s="206">
        <v>0</v>
      </c>
      <c r="U14" s="206">
        <v>11.75</v>
      </c>
      <c r="V14" s="206">
        <v>4.6100000000000003</v>
      </c>
      <c r="W14" s="206">
        <v>6.92</v>
      </c>
      <c r="X14" s="206">
        <v>13.98</v>
      </c>
      <c r="Y14" s="206">
        <v>0</v>
      </c>
      <c r="Z14" s="206">
        <v>36.58</v>
      </c>
      <c r="AA14" s="206">
        <v>13.34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3.21</v>
      </c>
      <c r="AH14" s="206">
        <v>17.68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160.19999999999999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13.36</v>
      </c>
      <c r="G15" s="206">
        <v>5.59</v>
      </c>
      <c r="H15" s="206">
        <v>0</v>
      </c>
      <c r="I15" s="206">
        <v>24.81</v>
      </c>
      <c r="J15" s="206">
        <v>0</v>
      </c>
      <c r="K15" s="206">
        <v>82.6</v>
      </c>
      <c r="L15" s="206">
        <v>47.01</v>
      </c>
      <c r="M15" s="206">
        <v>0</v>
      </c>
      <c r="N15" s="206">
        <v>1.26</v>
      </c>
      <c r="O15" s="206">
        <v>2.12</v>
      </c>
      <c r="P15" s="206">
        <v>2.6</v>
      </c>
      <c r="Q15" s="206">
        <v>2.77</v>
      </c>
      <c r="R15" s="206">
        <v>7.15</v>
      </c>
      <c r="S15" s="206">
        <v>3.55</v>
      </c>
      <c r="T15" s="206">
        <v>0</v>
      </c>
      <c r="U15" s="206">
        <v>11.75</v>
      </c>
      <c r="V15" s="206">
        <v>4.6100000000000003</v>
      </c>
      <c r="W15" s="206">
        <v>6.92</v>
      </c>
      <c r="X15" s="206">
        <v>13.98</v>
      </c>
      <c r="Y15" s="206">
        <v>0</v>
      </c>
      <c r="Z15" s="206">
        <v>36.58</v>
      </c>
      <c r="AA15" s="206">
        <v>13.34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3.21</v>
      </c>
      <c r="AH15" s="206">
        <v>17.68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160.19999999999999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13.36</v>
      </c>
      <c r="G16" s="206">
        <v>5.59</v>
      </c>
      <c r="H16" s="206">
        <v>0</v>
      </c>
      <c r="I16" s="206">
        <v>24.81</v>
      </c>
      <c r="J16" s="206">
        <v>0</v>
      </c>
      <c r="K16" s="206">
        <v>82.61</v>
      </c>
      <c r="L16" s="206">
        <v>47.01</v>
      </c>
      <c r="M16" s="206">
        <v>0</v>
      </c>
      <c r="N16" s="206">
        <v>1.26</v>
      </c>
      <c r="O16" s="206">
        <v>2.12</v>
      </c>
      <c r="P16" s="206">
        <v>2.6</v>
      </c>
      <c r="Q16" s="206">
        <v>2.77</v>
      </c>
      <c r="R16" s="206">
        <v>7.15</v>
      </c>
      <c r="S16" s="206">
        <v>3.55</v>
      </c>
      <c r="T16" s="206">
        <v>0</v>
      </c>
      <c r="U16" s="206">
        <v>11.75</v>
      </c>
      <c r="V16" s="206">
        <v>4.6100000000000003</v>
      </c>
      <c r="W16" s="206">
        <v>6.92</v>
      </c>
      <c r="X16" s="206">
        <v>13.98</v>
      </c>
      <c r="Y16" s="206">
        <v>0</v>
      </c>
      <c r="Z16" s="206">
        <v>36.58</v>
      </c>
      <c r="AA16" s="206">
        <v>13.34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3.21</v>
      </c>
      <c r="AH16" s="206">
        <v>17.68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160.19999999999999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13.36</v>
      </c>
      <c r="G17" s="206">
        <v>5.59</v>
      </c>
      <c r="H17" s="206">
        <v>0</v>
      </c>
      <c r="I17" s="206">
        <v>24.81</v>
      </c>
      <c r="J17" s="206">
        <v>0</v>
      </c>
      <c r="K17" s="206">
        <v>82.6</v>
      </c>
      <c r="L17" s="206">
        <v>47.01</v>
      </c>
      <c r="M17" s="206">
        <v>0</v>
      </c>
      <c r="N17" s="206">
        <v>1.26</v>
      </c>
      <c r="O17" s="206">
        <v>2.12</v>
      </c>
      <c r="P17" s="206">
        <v>2.6</v>
      </c>
      <c r="Q17" s="206">
        <v>2.77</v>
      </c>
      <c r="R17" s="206">
        <v>7.15</v>
      </c>
      <c r="S17" s="206">
        <v>3.55</v>
      </c>
      <c r="T17" s="206">
        <v>0</v>
      </c>
      <c r="U17" s="206">
        <v>11.75</v>
      </c>
      <c r="V17" s="206">
        <v>4.6100000000000003</v>
      </c>
      <c r="W17" s="206">
        <v>6.92</v>
      </c>
      <c r="X17" s="206">
        <v>13.98</v>
      </c>
      <c r="Y17" s="206">
        <v>0</v>
      </c>
      <c r="Z17" s="206">
        <v>36.58</v>
      </c>
      <c r="AA17" s="206">
        <v>13.34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3.21</v>
      </c>
      <c r="AH17" s="206">
        <v>17.68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160.19999999999999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13.36</v>
      </c>
      <c r="G18" s="206">
        <v>5.59</v>
      </c>
      <c r="H18" s="206">
        <v>0</v>
      </c>
      <c r="I18" s="206">
        <v>24.81</v>
      </c>
      <c r="J18" s="206">
        <v>0</v>
      </c>
      <c r="K18" s="206">
        <v>82.61</v>
      </c>
      <c r="L18" s="206">
        <v>47.01</v>
      </c>
      <c r="M18" s="206">
        <v>0</v>
      </c>
      <c r="N18" s="206">
        <v>1.26</v>
      </c>
      <c r="O18" s="206">
        <v>2.12</v>
      </c>
      <c r="P18" s="206">
        <v>2.6</v>
      </c>
      <c r="Q18" s="206">
        <v>2.77</v>
      </c>
      <c r="R18" s="206">
        <v>7.15</v>
      </c>
      <c r="S18" s="206">
        <v>3.55</v>
      </c>
      <c r="T18" s="206">
        <v>0</v>
      </c>
      <c r="U18" s="206">
        <v>11.75</v>
      </c>
      <c r="V18" s="206">
        <v>4.6100000000000003</v>
      </c>
      <c r="W18" s="206">
        <v>6.92</v>
      </c>
      <c r="X18" s="206">
        <v>13.98</v>
      </c>
      <c r="Y18" s="206">
        <v>0</v>
      </c>
      <c r="Z18" s="206">
        <v>36.58</v>
      </c>
      <c r="AA18" s="206">
        <v>13.34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3.21</v>
      </c>
      <c r="AH18" s="206">
        <v>17.68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160.19999999999999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13.36</v>
      </c>
      <c r="G19" s="206">
        <v>5.59</v>
      </c>
      <c r="H19" s="206">
        <v>0</v>
      </c>
      <c r="I19" s="206">
        <v>24.81</v>
      </c>
      <c r="J19" s="206">
        <v>0</v>
      </c>
      <c r="K19" s="206">
        <v>82.6</v>
      </c>
      <c r="L19" s="206">
        <v>47.01</v>
      </c>
      <c r="M19" s="206">
        <v>0</v>
      </c>
      <c r="N19" s="206">
        <v>1.26</v>
      </c>
      <c r="O19" s="206">
        <v>2.12</v>
      </c>
      <c r="P19" s="206">
        <v>2.6</v>
      </c>
      <c r="Q19" s="206">
        <v>2.77</v>
      </c>
      <c r="R19" s="206">
        <v>7.15</v>
      </c>
      <c r="S19" s="206">
        <v>3.55</v>
      </c>
      <c r="T19" s="206">
        <v>0</v>
      </c>
      <c r="U19" s="206">
        <v>11.75</v>
      </c>
      <c r="V19" s="206">
        <v>4.6100000000000003</v>
      </c>
      <c r="W19" s="206">
        <v>6.92</v>
      </c>
      <c r="X19" s="206">
        <v>13.98</v>
      </c>
      <c r="Y19" s="206">
        <v>0</v>
      </c>
      <c r="Z19" s="206">
        <v>36.58</v>
      </c>
      <c r="AA19" s="206">
        <v>13.34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3.21</v>
      </c>
      <c r="AH19" s="206">
        <v>17.68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160.19999999999999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13.36</v>
      </c>
      <c r="G20" s="206">
        <v>5.59</v>
      </c>
      <c r="H20" s="206">
        <v>0</v>
      </c>
      <c r="I20" s="206">
        <v>24.81</v>
      </c>
      <c r="J20" s="206">
        <v>0</v>
      </c>
      <c r="K20" s="206">
        <v>86.03</v>
      </c>
      <c r="L20" s="206">
        <v>47.01</v>
      </c>
      <c r="M20" s="206">
        <v>0</v>
      </c>
      <c r="N20" s="206">
        <v>1.26</v>
      </c>
      <c r="O20" s="206">
        <v>2.12</v>
      </c>
      <c r="P20" s="206">
        <v>2.6</v>
      </c>
      <c r="Q20" s="206">
        <v>2.82</v>
      </c>
      <c r="R20" s="206">
        <v>7.15</v>
      </c>
      <c r="S20" s="206">
        <v>4.3</v>
      </c>
      <c r="T20" s="206">
        <v>0</v>
      </c>
      <c r="U20" s="206">
        <v>11.75</v>
      </c>
      <c r="V20" s="206">
        <v>4.6100000000000003</v>
      </c>
      <c r="W20" s="206">
        <v>6.92</v>
      </c>
      <c r="X20" s="206">
        <v>13.98</v>
      </c>
      <c r="Y20" s="206">
        <v>0</v>
      </c>
      <c r="Z20" s="206">
        <v>36.58</v>
      </c>
      <c r="AA20" s="206">
        <v>13.34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3.21</v>
      </c>
      <c r="AH20" s="206">
        <v>17.68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160.19999999999999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13.36</v>
      </c>
      <c r="G21" s="206">
        <v>5.59</v>
      </c>
      <c r="H21" s="206">
        <v>0</v>
      </c>
      <c r="I21" s="206">
        <v>24.81</v>
      </c>
      <c r="J21" s="206">
        <v>0</v>
      </c>
      <c r="K21" s="206">
        <v>86.03</v>
      </c>
      <c r="L21" s="206">
        <v>47.01</v>
      </c>
      <c r="M21" s="206">
        <v>0</v>
      </c>
      <c r="N21" s="206">
        <v>1.26</v>
      </c>
      <c r="O21" s="206">
        <v>2.12</v>
      </c>
      <c r="P21" s="206">
        <v>2.6</v>
      </c>
      <c r="Q21" s="206">
        <v>2.86</v>
      </c>
      <c r="R21" s="206">
        <v>7.15</v>
      </c>
      <c r="S21" s="206">
        <v>4.3</v>
      </c>
      <c r="T21" s="206">
        <v>0</v>
      </c>
      <c r="U21" s="206">
        <v>11.75</v>
      </c>
      <c r="V21" s="206">
        <v>4.6100000000000003</v>
      </c>
      <c r="W21" s="206">
        <v>6.92</v>
      </c>
      <c r="X21" s="206">
        <v>13.98</v>
      </c>
      <c r="Y21" s="206">
        <v>0</v>
      </c>
      <c r="Z21" s="206">
        <v>20.3</v>
      </c>
      <c r="AA21" s="206">
        <v>13.34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3.21</v>
      </c>
      <c r="AH21" s="206">
        <v>17.68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160.19999999999999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13.36</v>
      </c>
      <c r="G22" s="206">
        <v>5.59</v>
      </c>
      <c r="H22" s="206">
        <v>0</v>
      </c>
      <c r="I22" s="206">
        <v>24.81</v>
      </c>
      <c r="J22" s="206">
        <v>0</v>
      </c>
      <c r="K22" s="206">
        <v>86.26</v>
      </c>
      <c r="L22" s="206">
        <v>47.01</v>
      </c>
      <c r="M22" s="206">
        <v>0</v>
      </c>
      <c r="N22" s="206">
        <v>1.26</v>
      </c>
      <c r="O22" s="206">
        <v>2.12</v>
      </c>
      <c r="P22" s="206">
        <v>2.6</v>
      </c>
      <c r="Q22" s="206">
        <v>2.87</v>
      </c>
      <c r="R22" s="206">
        <v>7.15</v>
      </c>
      <c r="S22" s="206">
        <v>4.4000000000000004</v>
      </c>
      <c r="T22" s="206">
        <v>0</v>
      </c>
      <c r="U22" s="206">
        <v>11.75</v>
      </c>
      <c r="V22" s="206">
        <v>0.39</v>
      </c>
      <c r="W22" s="206">
        <v>0.31</v>
      </c>
      <c r="X22" s="206">
        <v>1.06</v>
      </c>
      <c r="Y22" s="206">
        <v>0</v>
      </c>
      <c r="Z22" s="206">
        <v>2.9</v>
      </c>
      <c r="AA22" s="206">
        <v>0.97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3.21</v>
      </c>
      <c r="AH22" s="206">
        <v>17.68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160.19999999999999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13.36</v>
      </c>
      <c r="G23" s="206">
        <v>5.59</v>
      </c>
      <c r="H23" s="206">
        <v>0</v>
      </c>
      <c r="I23" s="206">
        <v>24.81</v>
      </c>
      <c r="J23" s="206">
        <v>0</v>
      </c>
      <c r="K23" s="206">
        <v>78.5</v>
      </c>
      <c r="L23" s="206">
        <v>47.01</v>
      </c>
      <c r="M23" s="206">
        <v>0</v>
      </c>
      <c r="N23" s="206">
        <v>1.26</v>
      </c>
      <c r="O23" s="206">
        <v>2.12</v>
      </c>
      <c r="P23" s="206">
        <v>2.6</v>
      </c>
      <c r="Q23" s="206">
        <v>1.06</v>
      </c>
      <c r="R23" s="206">
        <v>3.3</v>
      </c>
      <c r="S23" s="206">
        <v>2.12</v>
      </c>
      <c r="T23" s="206">
        <v>0</v>
      </c>
      <c r="U23" s="206">
        <v>11.75</v>
      </c>
      <c r="V23" s="206">
        <v>0.56999999999999995</v>
      </c>
      <c r="W23" s="206">
        <v>0.59</v>
      </c>
      <c r="X23" s="206">
        <v>1.08</v>
      </c>
      <c r="Y23" s="206">
        <v>0</v>
      </c>
      <c r="Z23" s="206">
        <v>2.9</v>
      </c>
      <c r="AA23" s="206">
        <v>0.98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3.21</v>
      </c>
      <c r="AH23" s="206">
        <v>17.68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162.19999999999999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13.36</v>
      </c>
      <c r="G24" s="206">
        <v>5.59</v>
      </c>
      <c r="H24" s="206">
        <v>0</v>
      </c>
      <c r="I24" s="206">
        <v>24.81</v>
      </c>
      <c r="J24" s="206">
        <v>0</v>
      </c>
      <c r="K24" s="206">
        <v>19.14</v>
      </c>
      <c r="L24" s="206">
        <v>47.01</v>
      </c>
      <c r="M24" s="206">
        <v>0</v>
      </c>
      <c r="N24" s="206">
        <v>1.26</v>
      </c>
      <c r="O24" s="206">
        <v>2.12</v>
      </c>
      <c r="P24" s="206">
        <v>2.6</v>
      </c>
      <c r="Q24" s="206">
        <v>0.23</v>
      </c>
      <c r="R24" s="206">
        <v>1.2</v>
      </c>
      <c r="S24" s="206">
        <v>0.54</v>
      </c>
      <c r="T24" s="206">
        <v>0</v>
      </c>
      <c r="U24" s="206">
        <v>11.75</v>
      </c>
      <c r="V24" s="206">
        <v>0.2</v>
      </c>
      <c r="W24" s="206">
        <v>0.49</v>
      </c>
      <c r="X24" s="206">
        <v>1.06</v>
      </c>
      <c r="Y24" s="206">
        <v>0</v>
      </c>
      <c r="Z24" s="206">
        <v>2.9</v>
      </c>
      <c r="AA24" s="206">
        <v>0.98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3.21</v>
      </c>
      <c r="AH24" s="206">
        <v>17.68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162.19999999999999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13.36</v>
      </c>
      <c r="G25" s="206">
        <v>5.59</v>
      </c>
      <c r="H25" s="206">
        <v>0</v>
      </c>
      <c r="I25" s="206">
        <v>24.81</v>
      </c>
      <c r="J25" s="206">
        <v>0</v>
      </c>
      <c r="K25" s="206">
        <v>7.01</v>
      </c>
      <c r="L25" s="206">
        <v>47.01</v>
      </c>
      <c r="M25" s="206">
        <v>0</v>
      </c>
      <c r="N25" s="206">
        <v>1.26</v>
      </c>
      <c r="O25" s="206">
        <v>2.12</v>
      </c>
      <c r="P25" s="206">
        <v>2.6</v>
      </c>
      <c r="Q25" s="206">
        <v>0.23</v>
      </c>
      <c r="R25" s="206">
        <v>0.45</v>
      </c>
      <c r="S25" s="206">
        <v>0.28000000000000003</v>
      </c>
      <c r="T25" s="206">
        <v>0.04</v>
      </c>
      <c r="U25" s="206">
        <v>11.75</v>
      </c>
      <c r="V25" s="206">
        <v>0.2</v>
      </c>
      <c r="W25" s="206">
        <v>0.49</v>
      </c>
      <c r="X25" s="206">
        <v>1.06</v>
      </c>
      <c r="Y25" s="206">
        <v>0</v>
      </c>
      <c r="Z25" s="206">
        <v>2.9</v>
      </c>
      <c r="AA25" s="206">
        <v>0.98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3.21</v>
      </c>
      <c r="AH25" s="206">
        <v>17.68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162.19999999999999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13.36</v>
      </c>
      <c r="G26" s="206">
        <v>5.59</v>
      </c>
      <c r="H26" s="206">
        <v>0</v>
      </c>
      <c r="I26" s="206">
        <v>24.81</v>
      </c>
      <c r="J26" s="206">
        <v>0</v>
      </c>
      <c r="K26" s="206">
        <v>7.02</v>
      </c>
      <c r="L26" s="206">
        <v>47.01</v>
      </c>
      <c r="M26" s="206">
        <v>0</v>
      </c>
      <c r="N26" s="206">
        <v>1.26</v>
      </c>
      <c r="O26" s="206">
        <v>2.12</v>
      </c>
      <c r="P26" s="206">
        <v>2.6</v>
      </c>
      <c r="Q26" s="206">
        <v>0.23</v>
      </c>
      <c r="R26" s="206">
        <v>0.45</v>
      </c>
      <c r="S26" s="206">
        <v>0.28000000000000003</v>
      </c>
      <c r="T26" s="206">
        <v>0.05</v>
      </c>
      <c r="U26" s="206">
        <v>11.75</v>
      </c>
      <c r="V26" s="206">
        <v>0.2</v>
      </c>
      <c r="W26" s="206">
        <v>0.49</v>
      </c>
      <c r="X26" s="206">
        <v>1.06</v>
      </c>
      <c r="Y26" s="206">
        <v>0</v>
      </c>
      <c r="Z26" s="206">
        <v>2.9</v>
      </c>
      <c r="AA26" s="206">
        <v>0.98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3.21</v>
      </c>
      <c r="AH26" s="206">
        <v>17.68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162.19999999999999</v>
      </c>
      <c r="AP26" s="206">
        <v>0</v>
      </c>
    </row>
    <row r="27" spans="1:42">
      <c r="A27" t="s">
        <v>69</v>
      </c>
      <c r="B27" s="206">
        <v>0</v>
      </c>
      <c r="C27" s="206">
        <v>10.220000000000001</v>
      </c>
      <c r="D27" s="206">
        <v>1.35</v>
      </c>
      <c r="E27" s="206">
        <v>0</v>
      </c>
      <c r="F27" s="206">
        <v>13.36</v>
      </c>
      <c r="G27" s="206">
        <v>5.59</v>
      </c>
      <c r="H27" s="206">
        <v>0</v>
      </c>
      <c r="I27" s="206">
        <v>24.81</v>
      </c>
      <c r="J27" s="206">
        <v>0.28000000000000003</v>
      </c>
      <c r="K27" s="206">
        <v>7.01</v>
      </c>
      <c r="L27" s="206">
        <v>5.6</v>
      </c>
      <c r="M27" s="206">
        <v>0</v>
      </c>
      <c r="N27" s="206">
        <v>1.26</v>
      </c>
      <c r="O27" s="206">
        <v>2.12</v>
      </c>
      <c r="P27" s="206">
        <v>2.6</v>
      </c>
      <c r="Q27" s="206">
        <v>0.23</v>
      </c>
      <c r="R27" s="206">
        <v>0.45</v>
      </c>
      <c r="S27" s="206">
        <v>0.28000000000000003</v>
      </c>
      <c r="T27" s="206">
        <v>7.0000000000000007E-2</v>
      </c>
      <c r="U27" s="206">
        <v>11.75</v>
      </c>
      <c r="V27" s="206">
        <v>0.2</v>
      </c>
      <c r="W27" s="206">
        <v>0.49</v>
      </c>
      <c r="X27" s="206">
        <v>1.06</v>
      </c>
      <c r="Y27" s="206">
        <v>0</v>
      </c>
      <c r="Z27" s="206">
        <v>2.9</v>
      </c>
      <c r="AA27" s="206">
        <v>0.98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3.21</v>
      </c>
      <c r="AH27" s="206">
        <v>17.68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162.19999999999999</v>
      </c>
      <c r="AP27" s="206">
        <v>0</v>
      </c>
    </row>
    <row r="28" spans="1:42">
      <c r="A28" t="s">
        <v>70</v>
      </c>
      <c r="B28" s="206">
        <v>0</v>
      </c>
      <c r="C28" s="206">
        <v>10.220000000000001</v>
      </c>
      <c r="D28" s="206">
        <v>1.35</v>
      </c>
      <c r="E28" s="206">
        <v>0</v>
      </c>
      <c r="F28" s="206">
        <v>13.36</v>
      </c>
      <c r="G28" s="206">
        <v>5.59</v>
      </c>
      <c r="H28" s="206">
        <v>0</v>
      </c>
      <c r="I28" s="206">
        <v>24.81</v>
      </c>
      <c r="J28" s="206">
        <v>0.28000000000000003</v>
      </c>
      <c r="K28" s="206">
        <v>7.01</v>
      </c>
      <c r="L28" s="206">
        <v>2.78</v>
      </c>
      <c r="M28" s="206">
        <v>0</v>
      </c>
      <c r="N28" s="206">
        <v>1.26</v>
      </c>
      <c r="O28" s="206">
        <v>2.12</v>
      </c>
      <c r="P28" s="206">
        <v>2.6</v>
      </c>
      <c r="Q28" s="206">
        <v>0.23</v>
      </c>
      <c r="R28" s="206">
        <v>0.45</v>
      </c>
      <c r="S28" s="206">
        <v>0.59</v>
      </c>
      <c r="T28" s="206">
        <v>0.08</v>
      </c>
      <c r="U28" s="206">
        <v>11.75</v>
      </c>
      <c r="V28" s="206">
        <v>0.2</v>
      </c>
      <c r="W28" s="206">
        <v>0.49</v>
      </c>
      <c r="X28" s="206">
        <v>1.06</v>
      </c>
      <c r="Y28" s="206">
        <v>0</v>
      </c>
      <c r="Z28" s="206">
        <v>2.9</v>
      </c>
      <c r="AA28" s="206">
        <v>0.98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3.21</v>
      </c>
      <c r="AH28" s="206">
        <v>17.68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162.19999999999999</v>
      </c>
      <c r="AP28" s="206">
        <v>0</v>
      </c>
    </row>
    <row r="29" spans="1:42">
      <c r="A29" t="s">
        <v>71</v>
      </c>
      <c r="B29" s="206">
        <v>0</v>
      </c>
      <c r="C29" s="206">
        <v>10.220000000000001</v>
      </c>
      <c r="D29" s="206">
        <v>1.35</v>
      </c>
      <c r="E29" s="206">
        <v>0</v>
      </c>
      <c r="F29" s="206">
        <v>13.36</v>
      </c>
      <c r="G29" s="206">
        <v>5.59</v>
      </c>
      <c r="H29" s="206">
        <v>0</v>
      </c>
      <c r="I29" s="206">
        <v>23.26</v>
      </c>
      <c r="J29" s="206">
        <v>1.41</v>
      </c>
      <c r="K29" s="206">
        <v>7.01</v>
      </c>
      <c r="L29" s="206">
        <v>2.78</v>
      </c>
      <c r="M29" s="206">
        <v>0</v>
      </c>
      <c r="N29" s="206">
        <v>1.26</v>
      </c>
      <c r="O29" s="206">
        <v>2.12</v>
      </c>
      <c r="P29" s="206">
        <v>2.6</v>
      </c>
      <c r="Q29" s="206">
        <v>0.23</v>
      </c>
      <c r="R29" s="206">
        <v>0.45</v>
      </c>
      <c r="S29" s="206">
        <v>0.28000000000000003</v>
      </c>
      <c r="T29" s="206">
        <v>0.12</v>
      </c>
      <c r="U29" s="206">
        <v>11.75</v>
      </c>
      <c r="V29" s="206">
        <v>0.2</v>
      </c>
      <c r="W29" s="206">
        <v>0.49</v>
      </c>
      <c r="X29" s="206">
        <v>1.06</v>
      </c>
      <c r="Y29" s="206">
        <v>0</v>
      </c>
      <c r="Z29" s="206">
        <v>2.9</v>
      </c>
      <c r="AA29" s="206">
        <v>0.98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3.21</v>
      </c>
      <c r="AH29" s="206">
        <v>17.68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162.19999999999999</v>
      </c>
      <c r="AP29" s="206">
        <v>0</v>
      </c>
    </row>
    <row r="30" spans="1:42">
      <c r="A30" t="s">
        <v>72</v>
      </c>
      <c r="B30" s="206">
        <v>0</v>
      </c>
      <c r="C30" s="206">
        <v>10.220000000000001</v>
      </c>
      <c r="D30" s="206">
        <v>1.35</v>
      </c>
      <c r="E30" s="206">
        <v>0</v>
      </c>
      <c r="F30" s="206">
        <v>13.36</v>
      </c>
      <c r="G30" s="206">
        <v>5.59</v>
      </c>
      <c r="H30" s="206">
        <v>0</v>
      </c>
      <c r="I30" s="206">
        <v>23.12</v>
      </c>
      <c r="J30" s="206">
        <v>1.41</v>
      </c>
      <c r="K30" s="206">
        <v>7.01</v>
      </c>
      <c r="L30" s="206">
        <v>2.78</v>
      </c>
      <c r="M30" s="206">
        <v>0</v>
      </c>
      <c r="N30" s="206">
        <v>1.26</v>
      </c>
      <c r="O30" s="206">
        <v>2.12</v>
      </c>
      <c r="P30" s="206">
        <v>2.6</v>
      </c>
      <c r="Q30" s="206">
        <v>0.23</v>
      </c>
      <c r="R30" s="206">
        <v>0.45</v>
      </c>
      <c r="S30" s="206">
        <v>0.28000000000000003</v>
      </c>
      <c r="T30" s="206">
        <v>0.16</v>
      </c>
      <c r="U30" s="206">
        <v>11.75</v>
      </c>
      <c r="V30" s="206">
        <v>0.2</v>
      </c>
      <c r="W30" s="206">
        <v>0.49</v>
      </c>
      <c r="X30" s="206">
        <v>1.06</v>
      </c>
      <c r="Y30" s="206">
        <v>0</v>
      </c>
      <c r="Z30" s="206">
        <v>2.9</v>
      </c>
      <c r="AA30" s="206">
        <v>0.98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3.21</v>
      </c>
      <c r="AH30" s="206">
        <v>17.68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162.19999999999999</v>
      </c>
      <c r="AP30" s="206">
        <v>0</v>
      </c>
    </row>
    <row r="31" spans="1:42">
      <c r="A31" t="s">
        <v>73</v>
      </c>
      <c r="B31" s="206">
        <v>0</v>
      </c>
      <c r="C31" s="206">
        <v>10.220000000000001</v>
      </c>
      <c r="D31" s="206">
        <v>1.35</v>
      </c>
      <c r="E31" s="206">
        <v>0</v>
      </c>
      <c r="F31" s="206">
        <v>13.36</v>
      </c>
      <c r="G31" s="206">
        <v>5.59</v>
      </c>
      <c r="H31" s="206">
        <v>0</v>
      </c>
      <c r="I31" s="206">
        <v>23.12</v>
      </c>
      <c r="J31" s="206">
        <v>1.41</v>
      </c>
      <c r="K31" s="206">
        <v>7.01</v>
      </c>
      <c r="L31" s="206">
        <v>2.78</v>
      </c>
      <c r="M31" s="206">
        <v>0</v>
      </c>
      <c r="N31" s="206">
        <v>1.26</v>
      </c>
      <c r="O31" s="206">
        <v>2.12</v>
      </c>
      <c r="P31" s="206">
        <v>2.6</v>
      </c>
      <c r="Q31" s="206">
        <v>0.23</v>
      </c>
      <c r="R31" s="206">
        <v>0.45</v>
      </c>
      <c r="S31" s="206">
        <v>0.28000000000000003</v>
      </c>
      <c r="T31" s="206">
        <v>0.2</v>
      </c>
      <c r="U31" s="206">
        <v>11.75</v>
      </c>
      <c r="V31" s="206">
        <v>0.2</v>
      </c>
      <c r="W31" s="206">
        <v>0.49</v>
      </c>
      <c r="X31" s="206">
        <v>1.06</v>
      </c>
      <c r="Y31" s="206">
        <v>0</v>
      </c>
      <c r="Z31" s="206">
        <v>2.9</v>
      </c>
      <c r="AA31" s="206">
        <v>0.98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3.21</v>
      </c>
      <c r="AH31" s="206">
        <v>17.68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162.19999999999999</v>
      </c>
      <c r="AP31" s="206">
        <v>0</v>
      </c>
    </row>
    <row r="32" spans="1:42">
      <c r="A32" t="s">
        <v>74</v>
      </c>
      <c r="B32" s="206">
        <v>0</v>
      </c>
      <c r="C32" s="206">
        <v>10.220000000000001</v>
      </c>
      <c r="D32" s="206">
        <v>1.35</v>
      </c>
      <c r="E32" s="206">
        <v>0</v>
      </c>
      <c r="F32" s="206">
        <v>13.36</v>
      </c>
      <c r="G32" s="206">
        <v>5.59</v>
      </c>
      <c r="H32" s="206">
        <v>0</v>
      </c>
      <c r="I32" s="206">
        <v>23.12</v>
      </c>
      <c r="J32" s="206">
        <v>1.41</v>
      </c>
      <c r="K32" s="206">
        <v>7.01</v>
      </c>
      <c r="L32" s="206">
        <v>2.78</v>
      </c>
      <c r="M32" s="206">
        <v>0</v>
      </c>
      <c r="N32" s="206">
        <v>1.26</v>
      </c>
      <c r="O32" s="206">
        <v>2.12</v>
      </c>
      <c r="P32" s="206">
        <v>2.6</v>
      </c>
      <c r="Q32" s="206">
        <v>0.23</v>
      </c>
      <c r="R32" s="206">
        <v>0.45</v>
      </c>
      <c r="S32" s="206">
        <v>0.28000000000000003</v>
      </c>
      <c r="T32" s="206">
        <v>0.25</v>
      </c>
      <c r="U32" s="206">
        <v>11.75</v>
      </c>
      <c r="V32" s="206">
        <v>0.2</v>
      </c>
      <c r="W32" s="206">
        <v>0.49</v>
      </c>
      <c r="X32" s="206">
        <v>1.06</v>
      </c>
      <c r="Y32" s="206">
        <v>0</v>
      </c>
      <c r="Z32" s="206">
        <v>2.9</v>
      </c>
      <c r="AA32" s="206">
        <v>0.98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3.21</v>
      </c>
      <c r="AH32" s="206">
        <v>17.68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162.19999999999999</v>
      </c>
      <c r="AP32" s="206">
        <v>0</v>
      </c>
    </row>
    <row r="33" spans="1:42">
      <c r="A33" t="s">
        <v>75</v>
      </c>
      <c r="B33" s="206">
        <v>0</v>
      </c>
      <c r="C33" s="206">
        <v>10.17</v>
      </c>
      <c r="D33" s="206">
        <v>1.35</v>
      </c>
      <c r="E33" s="206">
        <v>0</v>
      </c>
      <c r="F33" s="206">
        <v>18.95</v>
      </c>
      <c r="G33" s="206">
        <v>0</v>
      </c>
      <c r="H33" s="206">
        <v>0</v>
      </c>
      <c r="I33" s="206">
        <v>23.12</v>
      </c>
      <c r="J33" s="206">
        <v>1.41</v>
      </c>
      <c r="K33" s="206">
        <v>7.01</v>
      </c>
      <c r="L33" s="206">
        <v>2.78</v>
      </c>
      <c r="M33" s="206">
        <v>0</v>
      </c>
      <c r="N33" s="206">
        <v>1.26</v>
      </c>
      <c r="O33" s="206">
        <v>2.12</v>
      </c>
      <c r="P33" s="206">
        <v>2.6</v>
      </c>
      <c r="Q33" s="206">
        <v>0.23</v>
      </c>
      <c r="R33" s="206">
        <v>0.45</v>
      </c>
      <c r="S33" s="206">
        <v>0.28000000000000003</v>
      </c>
      <c r="T33" s="206">
        <v>0.3</v>
      </c>
      <c r="U33" s="206">
        <v>11.75</v>
      </c>
      <c r="V33" s="206">
        <v>0.2</v>
      </c>
      <c r="W33" s="206">
        <v>0.49</v>
      </c>
      <c r="X33" s="206">
        <v>1.06</v>
      </c>
      <c r="Y33" s="206">
        <v>0</v>
      </c>
      <c r="Z33" s="206">
        <v>2.9</v>
      </c>
      <c r="AA33" s="206">
        <v>0.98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3.21</v>
      </c>
      <c r="AH33" s="206">
        <v>17.68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162.19999999999999</v>
      </c>
      <c r="AP33" s="206">
        <v>0</v>
      </c>
    </row>
    <row r="34" spans="1:42">
      <c r="A34" t="s">
        <v>76</v>
      </c>
      <c r="B34" s="206">
        <v>0</v>
      </c>
      <c r="C34" s="206">
        <v>10.17</v>
      </c>
      <c r="D34" s="206">
        <v>1.35</v>
      </c>
      <c r="E34" s="206">
        <v>0</v>
      </c>
      <c r="F34" s="206">
        <v>18.95</v>
      </c>
      <c r="G34" s="206">
        <v>0</v>
      </c>
      <c r="H34" s="206">
        <v>0</v>
      </c>
      <c r="I34" s="206">
        <v>23.12</v>
      </c>
      <c r="J34" s="206">
        <v>1.41</v>
      </c>
      <c r="K34" s="206">
        <v>7.01</v>
      </c>
      <c r="L34" s="206">
        <v>2.78</v>
      </c>
      <c r="M34" s="206">
        <v>0</v>
      </c>
      <c r="N34" s="206">
        <v>1.26</v>
      </c>
      <c r="O34" s="206">
        <v>2.12</v>
      </c>
      <c r="P34" s="206">
        <v>2.6</v>
      </c>
      <c r="Q34" s="206">
        <v>0.23</v>
      </c>
      <c r="R34" s="206">
        <v>0.45</v>
      </c>
      <c r="S34" s="206">
        <v>0.28000000000000003</v>
      </c>
      <c r="T34" s="206">
        <v>0.36</v>
      </c>
      <c r="U34" s="206">
        <v>11.75</v>
      </c>
      <c r="V34" s="206">
        <v>0.2</v>
      </c>
      <c r="W34" s="206">
        <v>0.49</v>
      </c>
      <c r="X34" s="206">
        <v>1.06</v>
      </c>
      <c r="Y34" s="206">
        <v>0</v>
      </c>
      <c r="Z34" s="206">
        <v>2.9</v>
      </c>
      <c r="AA34" s="206">
        <v>0.98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3.21</v>
      </c>
      <c r="AH34" s="206">
        <v>17.68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162.19999999999999</v>
      </c>
      <c r="AP34" s="206">
        <v>0</v>
      </c>
    </row>
    <row r="35" spans="1:42">
      <c r="A35" t="s">
        <v>77</v>
      </c>
      <c r="B35" s="206">
        <v>0</v>
      </c>
      <c r="C35" s="206">
        <v>10.11</v>
      </c>
      <c r="D35" s="206">
        <v>1.35</v>
      </c>
      <c r="E35" s="206">
        <v>0</v>
      </c>
      <c r="F35" s="206">
        <v>18.95</v>
      </c>
      <c r="G35" s="206">
        <v>0</v>
      </c>
      <c r="H35" s="206">
        <v>0</v>
      </c>
      <c r="I35" s="206">
        <v>22.84</v>
      </c>
      <c r="J35" s="206">
        <v>1.41</v>
      </c>
      <c r="K35" s="206">
        <v>7.01</v>
      </c>
      <c r="L35" s="206">
        <v>2.78</v>
      </c>
      <c r="M35" s="206">
        <v>0</v>
      </c>
      <c r="N35" s="206">
        <v>1.26</v>
      </c>
      <c r="O35" s="206">
        <v>2.12</v>
      </c>
      <c r="P35" s="206">
        <v>2.6</v>
      </c>
      <c r="Q35" s="206">
        <v>0.23</v>
      </c>
      <c r="R35" s="206">
        <v>0.45</v>
      </c>
      <c r="S35" s="206">
        <v>0.28000000000000003</v>
      </c>
      <c r="T35" s="206">
        <v>0.45</v>
      </c>
      <c r="U35" s="206">
        <v>11.75</v>
      </c>
      <c r="V35" s="206">
        <v>0.2</v>
      </c>
      <c r="W35" s="206">
        <v>0.49</v>
      </c>
      <c r="X35" s="206">
        <v>1.06</v>
      </c>
      <c r="Y35" s="206">
        <v>0</v>
      </c>
      <c r="Z35" s="206">
        <v>2.9</v>
      </c>
      <c r="AA35" s="206">
        <v>0.98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3.21</v>
      </c>
      <c r="AH35" s="206">
        <v>17.68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162.19999999999999</v>
      </c>
      <c r="AP35" s="206">
        <v>0</v>
      </c>
    </row>
    <row r="36" spans="1:42">
      <c r="A36" t="s">
        <v>78</v>
      </c>
      <c r="B36" s="206">
        <v>0</v>
      </c>
      <c r="C36" s="206">
        <v>10.11</v>
      </c>
      <c r="D36" s="206">
        <v>1.35</v>
      </c>
      <c r="E36" s="206">
        <v>0</v>
      </c>
      <c r="F36" s="206">
        <v>18.95</v>
      </c>
      <c r="G36" s="206">
        <v>0</v>
      </c>
      <c r="H36" s="206">
        <v>0</v>
      </c>
      <c r="I36" s="206">
        <v>22.84</v>
      </c>
      <c r="J36" s="206">
        <v>1.41</v>
      </c>
      <c r="K36" s="206">
        <v>7.01</v>
      </c>
      <c r="L36" s="206">
        <v>2.78</v>
      </c>
      <c r="M36" s="206">
        <v>0</v>
      </c>
      <c r="N36" s="206">
        <v>1.26</v>
      </c>
      <c r="O36" s="206">
        <v>2.12</v>
      </c>
      <c r="P36" s="206">
        <v>2.6</v>
      </c>
      <c r="Q36" s="206">
        <v>0.23</v>
      </c>
      <c r="R36" s="206">
        <v>0.45</v>
      </c>
      <c r="S36" s="206">
        <v>0.28000000000000003</v>
      </c>
      <c r="T36" s="206">
        <v>0.53</v>
      </c>
      <c r="U36" s="206">
        <v>11.75</v>
      </c>
      <c r="V36" s="206">
        <v>0.2</v>
      </c>
      <c r="W36" s="206">
        <v>0.49</v>
      </c>
      <c r="X36" s="206">
        <v>1.06</v>
      </c>
      <c r="Y36" s="206">
        <v>0</v>
      </c>
      <c r="Z36" s="206">
        <v>2.9</v>
      </c>
      <c r="AA36" s="206">
        <v>0.98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3.21</v>
      </c>
      <c r="AH36" s="206">
        <v>17.68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162.19999999999999</v>
      </c>
      <c r="AP36" s="206">
        <v>0</v>
      </c>
    </row>
    <row r="37" spans="1:42">
      <c r="A37" t="s">
        <v>79</v>
      </c>
      <c r="B37" s="206">
        <v>0</v>
      </c>
      <c r="C37" s="206">
        <v>10.11</v>
      </c>
      <c r="D37" s="206">
        <v>1.35</v>
      </c>
      <c r="E37" s="206">
        <v>0</v>
      </c>
      <c r="F37" s="206">
        <v>18.95</v>
      </c>
      <c r="G37" s="206">
        <v>0</v>
      </c>
      <c r="H37" s="206">
        <v>0</v>
      </c>
      <c r="I37" s="206">
        <v>22.84</v>
      </c>
      <c r="J37" s="206">
        <v>1.41</v>
      </c>
      <c r="K37" s="206">
        <v>7.01</v>
      </c>
      <c r="L37" s="206">
        <v>2.78</v>
      </c>
      <c r="M37" s="206">
        <v>0</v>
      </c>
      <c r="N37" s="206">
        <v>1.26</v>
      </c>
      <c r="O37" s="206">
        <v>2.12</v>
      </c>
      <c r="P37" s="206">
        <v>2.6</v>
      </c>
      <c r="Q37" s="206">
        <v>0.23</v>
      </c>
      <c r="R37" s="206">
        <v>0.45</v>
      </c>
      <c r="S37" s="206">
        <v>0.28000000000000003</v>
      </c>
      <c r="T37" s="206">
        <v>0.56000000000000005</v>
      </c>
      <c r="U37" s="206">
        <v>11.75</v>
      </c>
      <c r="V37" s="206">
        <v>0.2</v>
      </c>
      <c r="W37" s="206">
        <v>0.49</v>
      </c>
      <c r="X37" s="206">
        <v>1.06</v>
      </c>
      <c r="Y37" s="206">
        <v>0</v>
      </c>
      <c r="Z37" s="206">
        <v>2.9</v>
      </c>
      <c r="AA37" s="206">
        <v>0.98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3.21</v>
      </c>
      <c r="AH37" s="206">
        <v>17.68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162.19999999999999</v>
      </c>
      <c r="AP37" s="206">
        <v>0</v>
      </c>
    </row>
    <row r="38" spans="1:42">
      <c r="A38" t="s">
        <v>80</v>
      </c>
      <c r="B38" s="206">
        <v>0</v>
      </c>
      <c r="C38" s="206">
        <v>10.11</v>
      </c>
      <c r="D38" s="206">
        <v>1.35</v>
      </c>
      <c r="E38" s="206">
        <v>0</v>
      </c>
      <c r="F38" s="206">
        <v>18.95</v>
      </c>
      <c r="G38" s="206">
        <v>0</v>
      </c>
      <c r="H38" s="206">
        <v>0</v>
      </c>
      <c r="I38" s="206">
        <v>22.84</v>
      </c>
      <c r="J38" s="206">
        <v>1.41</v>
      </c>
      <c r="K38" s="206">
        <v>7.01</v>
      </c>
      <c r="L38" s="206">
        <v>2.78</v>
      </c>
      <c r="M38" s="206">
        <v>0</v>
      </c>
      <c r="N38" s="206">
        <v>1.26</v>
      </c>
      <c r="O38" s="206">
        <v>2.12</v>
      </c>
      <c r="P38" s="206">
        <v>2.6</v>
      </c>
      <c r="Q38" s="206">
        <v>0.23</v>
      </c>
      <c r="R38" s="206">
        <v>0.45</v>
      </c>
      <c r="S38" s="206">
        <v>0.28000000000000003</v>
      </c>
      <c r="T38" s="206">
        <v>0.56000000000000005</v>
      </c>
      <c r="U38" s="206">
        <v>11.75</v>
      </c>
      <c r="V38" s="206">
        <v>0.2</v>
      </c>
      <c r="W38" s="206">
        <v>0.49</v>
      </c>
      <c r="X38" s="206">
        <v>1.06</v>
      </c>
      <c r="Y38" s="206">
        <v>0</v>
      </c>
      <c r="Z38" s="206">
        <v>2.9</v>
      </c>
      <c r="AA38" s="206">
        <v>0.98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3.21</v>
      </c>
      <c r="AH38" s="206">
        <v>17.68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162.19999999999999</v>
      </c>
      <c r="AP38" s="206">
        <v>0</v>
      </c>
    </row>
    <row r="39" spans="1:42">
      <c r="A39" t="s">
        <v>81</v>
      </c>
      <c r="B39" s="206">
        <v>0</v>
      </c>
      <c r="C39" s="206">
        <v>10.06</v>
      </c>
      <c r="D39" s="206">
        <v>1.35</v>
      </c>
      <c r="E39" s="206">
        <v>0</v>
      </c>
      <c r="F39" s="206">
        <v>18.95</v>
      </c>
      <c r="G39" s="206">
        <v>0</v>
      </c>
      <c r="H39" s="206">
        <v>0</v>
      </c>
      <c r="I39" s="206">
        <v>22.84</v>
      </c>
      <c r="J39" s="206">
        <v>1.41</v>
      </c>
      <c r="K39" s="206">
        <v>7.01</v>
      </c>
      <c r="L39" s="206">
        <v>2.78</v>
      </c>
      <c r="M39" s="206">
        <v>0</v>
      </c>
      <c r="N39" s="206">
        <v>1.26</v>
      </c>
      <c r="O39" s="206">
        <v>2.12</v>
      </c>
      <c r="P39" s="206">
        <v>2.6</v>
      </c>
      <c r="Q39" s="206">
        <v>0.23</v>
      </c>
      <c r="R39" s="206">
        <v>0.45</v>
      </c>
      <c r="S39" s="206">
        <v>0.28000000000000003</v>
      </c>
      <c r="T39" s="206">
        <v>0.56000000000000005</v>
      </c>
      <c r="U39" s="206">
        <v>11.75</v>
      </c>
      <c r="V39" s="206">
        <v>0.2</v>
      </c>
      <c r="W39" s="206">
        <v>0.47</v>
      </c>
      <c r="X39" s="206">
        <v>1.06</v>
      </c>
      <c r="Y39" s="206">
        <v>0</v>
      </c>
      <c r="Z39" s="206">
        <v>2.9</v>
      </c>
      <c r="AA39" s="206">
        <v>0.98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3.21</v>
      </c>
      <c r="AH39" s="206">
        <v>17.68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162.19999999999999</v>
      </c>
      <c r="AP39" s="206">
        <v>0</v>
      </c>
    </row>
    <row r="40" spans="1:42">
      <c r="A40" t="s">
        <v>82</v>
      </c>
      <c r="B40" s="206">
        <v>0</v>
      </c>
      <c r="C40" s="206">
        <v>10.06</v>
      </c>
      <c r="D40" s="206">
        <v>1.35</v>
      </c>
      <c r="E40" s="206">
        <v>0</v>
      </c>
      <c r="F40" s="206">
        <v>18.95</v>
      </c>
      <c r="G40" s="206">
        <v>0</v>
      </c>
      <c r="H40" s="206">
        <v>0</v>
      </c>
      <c r="I40" s="206">
        <v>22.84</v>
      </c>
      <c r="J40" s="206">
        <v>1.41</v>
      </c>
      <c r="K40" s="206">
        <v>7.01</v>
      </c>
      <c r="L40" s="206">
        <v>2.78</v>
      </c>
      <c r="M40" s="206">
        <v>0</v>
      </c>
      <c r="N40" s="206">
        <v>1.26</v>
      </c>
      <c r="O40" s="206">
        <v>2.12</v>
      </c>
      <c r="P40" s="206">
        <v>2.6</v>
      </c>
      <c r="Q40" s="206">
        <v>0.23</v>
      </c>
      <c r="R40" s="206">
        <v>0.45</v>
      </c>
      <c r="S40" s="206">
        <v>0.28000000000000003</v>
      </c>
      <c r="T40" s="206">
        <v>0.56000000000000005</v>
      </c>
      <c r="U40" s="206">
        <v>11.75</v>
      </c>
      <c r="V40" s="206">
        <v>0.2</v>
      </c>
      <c r="W40" s="206">
        <v>0.47</v>
      </c>
      <c r="X40" s="206">
        <v>1.06</v>
      </c>
      <c r="Y40" s="206">
        <v>0</v>
      </c>
      <c r="Z40" s="206">
        <v>2.9</v>
      </c>
      <c r="AA40" s="206">
        <v>0.98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3.21</v>
      </c>
      <c r="AH40" s="206">
        <v>17.68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162.19999999999999</v>
      </c>
      <c r="AP40" s="206">
        <v>0</v>
      </c>
    </row>
    <row r="41" spans="1:42">
      <c r="A41" t="s">
        <v>83</v>
      </c>
      <c r="B41" s="206">
        <v>0</v>
      </c>
      <c r="C41" s="206">
        <v>10.06</v>
      </c>
      <c r="D41" s="206">
        <v>1.35</v>
      </c>
      <c r="E41" s="206">
        <v>0</v>
      </c>
      <c r="F41" s="206">
        <v>18.95</v>
      </c>
      <c r="G41" s="206">
        <v>0</v>
      </c>
      <c r="H41" s="206">
        <v>0</v>
      </c>
      <c r="I41" s="206">
        <v>22.84</v>
      </c>
      <c r="J41" s="206">
        <v>1.41</v>
      </c>
      <c r="K41" s="206">
        <v>7.01</v>
      </c>
      <c r="L41" s="206">
        <v>2.78</v>
      </c>
      <c r="M41" s="206">
        <v>0</v>
      </c>
      <c r="N41" s="206">
        <v>1.26</v>
      </c>
      <c r="O41" s="206">
        <v>2.12</v>
      </c>
      <c r="P41" s="206">
        <v>2.6</v>
      </c>
      <c r="Q41" s="206">
        <v>0.23</v>
      </c>
      <c r="R41" s="206">
        <v>0.45</v>
      </c>
      <c r="S41" s="206">
        <v>0.28000000000000003</v>
      </c>
      <c r="T41" s="206">
        <v>0.56000000000000005</v>
      </c>
      <c r="U41" s="206">
        <v>11.75</v>
      </c>
      <c r="V41" s="206">
        <v>0.2</v>
      </c>
      <c r="W41" s="206">
        <v>0.47</v>
      </c>
      <c r="X41" s="206">
        <v>1.06</v>
      </c>
      <c r="Y41" s="206">
        <v>0</v>
      </c>
      <c r="Z41" s="206">
        <v>2.9</v>
      </c>
      <c r="AA41" s="206">
        <v>0.98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3.21</v>
      </c>
      <c r="AH41" s="206">
        <v>17.68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135.19999999999999</v>
      </c>
      <c r="AP41" s="206">
        <v>0</v>
      </c>
    </row>
    <row r="42" spans="1:42">
      <c r="A42" t="s">
        <v>84</v>
      </c>
      <c r="B42" s="206">
        <v>0</v>
      </c>
      <c r="C42" s="206">
        <v>10.06</v>
      </c>
      <c r="D42" s="206">
        <v>1.35</v>
      </c>
      <c r="E42" s="206">
        <v>0</v>
      </c>
      <c r="F42" s="206">
        <v>18.95</v>
      </c>
      <c r="G42" s="206">
        <v>0</v>
      </c>
      <c r="H42" s="206">
        <v>0</v>
      </c>
      <c r="I42" s="206">
        <v>22.84</v>
      </c>
      <c r="J42" s="206">
        <v>1.41</v>
      </c>
      <c r="K42" s="206">
        <v>7.01</v>
      </c>
      <c r="L42" s="206">
        <v>2.78</v>
      </c>
      <c r="M42" s="206">
        <v>0</v>
      </c>
      <c r="N42" s="206">
        <v>1.26</v>
      </c>
      <c r="O42" s="206">
        <v>2.12</v>
      </c>
      <c r="P42" s="206">
        <v>2.6</v>
      </c>
      <c r="Q42" s="206">
        <v>0.23</v>
      </c>
      <c r="R42" s="206">
        <v>0.45</v>
      </c>
      <c r="S42" s="206">
        <v>0.28000000000000003</v>
      </c>
      <c r="T42" s="206">
        <v>0.56000000000000005</v>
      </c>
      <c r="U42" s="206">
        <v>11.75</v>
      </c>
      <c r="V42" s="206">
        <v>0.2</v>
      </c>
      <c r="W42" s="206">
        <v>0.47</v>
      </c>
      <c r="X42" s="206">
        <v>1.06</v>
      </c>
      <c r="Y42" s="206">
        <v>0</v>
      </c>
      <c r="Z42" s="206">
        <v>2.9</v>
      </c>
      <c r="AA42" s="206">
        <v>0.98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3.21</v>
      </c>
      <c r="AH42" s="206">
        <v>14.46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137.19999999999999</v>
      </c>
      <c r="AP42" s="206">
        <v>0</v>
      </c>
    </row>
    <row r="43" spans="1:42">
      <c r="A43" t="s">
        <v>85</v>
      </c>
      <c r="B43" s="206">
        <v>0</v>
      </c>
      <c r="C43" s="206">
        <v>11.41</v>
      </c>
      <c r="D43" s="206">
        <v>0</v>
      </c>
      <c r="E43" s="206">
        <v>0</v>
      </c>
      <c r="F43" s="206">
        <v>18.95</v>
      </c>
      <c r="G43" s="206">
        <v>0</v>
      </c>
      <c r="H43" s="206">
        <v>0</v>
      </c>
      <c r="I43" s="206">
        <v>22.84</v>
      </c>
      <c r="J43" s="206">
        <v>1.41</v>
      </c>
      <c r="K43" s="206">
        <v>7.01</v>
      </c>
      <c r="L43" s="206">
        <v>2.78</v>
      </c>
      <c r="M43" s="206">
        <v>0</v>
      </c>
      <c r="N43" s="206">
        <v>1.26</v>
      </c>
      <c r="O43" s="206">
        <v>2.12</v>
      </c>
      <c r="P43" s="206">
        <v>2.6</v>
      </c>
      <c r="Q43" s="206">
        <v>0.23</v>
      </c>
      <c r="R43" s="206">
        <v>0.45</v>
      </c>
      <c r="S43" s="206">
        <v>0.28000000000000003</v>
      </c>
      <c r="T43" s="206">
        <v>0.56000000000000005</v>
      </c>
      <c r="U43" s="206">
        <v>11.75</v>
      </c>
      <c r="V43" s="206">
        <v>0.2</v>
      </c>
      <c r="W43" s="206">
        <v>0.45</v>
      </c>
      <c r="X43" s="206">
        <v>1.06</v>
      </c>
      <c r="Y43" s="206">
        <v>0</v>
      </c>
      <c r="Z43" s="206">
        <v>2.9</v>
      </c>
      <c r="AA43" s="206">
        <v>0.98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3.21</v>
      </c>
      <c r="AH43" s="206">
        <v>14.46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132.19999999999999</v>
      </c>
      <c r="AP43" s="206">
        <v>0</v>
      </c>
    </row>
    <row r="44" spans="1:42">
      <c r="A44" t="s">
        <v>86</v>
      </c>
      <c r="B44" s="206">
        <v>0</v>
      </c>
      <c r="C44" s="206">
        <v>11.41</v>
      </c>
      <c r="D44" s="206">
        <v>0</v>
      </c>
      <c r="E44" s="206">
        <v>0</v>
      </c>
      <c r="F44" s="206">
        <v>18.95</v>
      </c>
      <c r="G44" s="206">
        <v>0</v>
      </c>
      <c r="H44" s="206">
        <v>0</v>
      </c>
      <c r="I44" s="206">
        <v>22.84</v>
      </c>
      <c r="J44" s="206">
        <v>1.41</v>
      </c>
      <c r="K44" s="206">
        <v>7.01</v>
      </c>
      <c r="L44" s="206">
        <v>2.78</v>
      </c>
      <c r="M44" s="206">
        <v>0</v>
      </c>
      <c r="N44" s="206">
        <v>1.26</v>
      </c>
      <c r="O44" s="206">
        <v>2.12</v>
      </c>
      <c r="P44" s="206">
        <v>2.6</v>
      </c>
      <c r="Q44" s="206">
        <v>0.23</v>
      </c>
      <c r="R44" s="206">
        <v>0.45</v>
      </c>
      <c r="S44" s="206">
        <v>0.28000000000000003</v>
      </c>
      <c r="T44" s="206">
        <v>0.56000000000000005</v>
      </c>
      <c r="U44" s="206">
        <v>11.75</v>
      </c>
      <c r="V44" s="206">
        <v>0.2</v>
      </c>
      <c r="W44" s="206">
        <v>0.45</v>
      </c>
      <c r="X44" s="206">
        <v>1.06</v>
      </c>
      <c r="Y44" s="206">
        <v>0</v>
      </c>
      <c r="Z44" s="206">
        <v>2.9</v>
      </c>
      <c r="AA44" s="206">
        <v>0.98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3.21</v>
      </c>
      <c r="AH44" s="206">
        <v>14.46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137.19999999999999</v>
      </c>
      <c r="AP44" s="206">
        <v>0</v>
      </c>
    </row>
    <row r="45" spans="1:42">
      <c r="A45" t="s">
        <v>87</v>
      </c>
      <c r="B45" s="206">
        <v>0</v>
      </c>
      <c r="C45" s="206">
        <v>11.41</v>
      </c>
      <c r="D45" s="206">
        <v>0</v>
      </c>
      <c r="E45" s="206">
        <v>0</v>
      </c>
      <c r="F45" s="206">
        <v>18.95</v>
      </c>
      <c r="G45" s="206">
        <v>0</v>
      </c>
      <c r="H45" s="206">
        <v>0</v>
      </c>
      <c r="I45" s="206">
        <v>22.84</v>
      </c>
      <c r="J45" s="206">
        <v>1.41</v>
      </c>
      <c r="K45" s="206">
        <v>7.01</v>
      </c>
      <c r="L45" s="206">
        <v>2.78</v>
      </c>
      <c r="M45" s="206">
        <v>0</v>
      </c>
      <c r="N45" s="206">
        <v>1.26</v>
      </c>
      <c r="O45" s="206">
        <v>2.12</v>
      </c>
      <c r="P45" s="206">
        <v>2.6</v>
      </c>
      <c r="Q45" s="206">
        <v>0.23</v>
      </c>
      <c r="R45" s="206">
        <v>0.45</v>
      </c>
      <c r="S45" s="206">
        <v>0.28000000000000003</v>
      </c>
      <c r="T45" s="206">
        <v>0.56000000000000005</v>
      </c>
      <c r="U45" s="206">
        <v>11.75</v>
      </c>
      <c r="V45" s="206">
        <v>0.2</v>
      </c>
      <c r="W45" s="206">
        <v>0.45</v>
      </c>
      <c r="X45" s="206">
        <v>1.06</v>
      </c>
      <c r="Y45" s="206">
        <v>0</v>
      </c>
      <c r="Z45" s="206">
        <v>2.9</v>
      </c>
      <c r="AA45" s="206">
        <v>0.98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3.21</v>
      </c>
      <c r="AH45" s="206">
        <v>14.46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137.19999999999999</v>
      </c>
      <c r="AP45" s="206">
        <v>0</v>
      </c>
    </row>
    <row r="46" spans="1:42">
      <c r="A46" t="s">
        <v>88</v>
      </c>
      <c r="B46" s="206">
        <v>0</v>
      </c>
      <c r="C46" s="206">
        <v>11.41</v>
      </c>
      <c r="D46" s="206">
        <v>0</v>
      </c>
      <c r="E46" s="206">
        <v>0</v>
      </c>
      <c r="F46" s="206">
        <v>18.95</v>
      </c>
      <c r="G46" s="206">
        <v>0</v>
      </c>
      <c r="H46" s="206">
        <v>0</v>
      </c>
      <c r="I46" s="206">
        <v>22.84</v>
      </c>
      <c r="J46" s="206">
        <v>1.41</v>
      </c>
      <c r="K46" s="206">
        <v>7.01</v>
      </c>
      <c r="L46" s="206">
        <v>2.78</v>
      </c>
      <c r="M46" s="206">
        <v>0</v>
      </c>
      <c r="N46" s="206">
        <v>1.26</v>
      </c>
      <c r="O46" s="206">
        <v>2.12</v>
      </c>
      <c r="P46" s="206">
        <v>2.6</v>
      </c>
      <c r="Q46" s="206">
        <v>0.23</v>
      </c>
      <c r="R46" s="206">
        <v>0.45</v>
      </c>
      <c r="S46" s="206">
        <v>0.28000000000000003</v>
      </c>
      <c r="T46" s="206">
        <v>0.56000000000000005</v>
      </c>
      <c r="U46" s="206">
        <v>11.75</v>
      </c>
      <c r="V46" s="206">
        <v>0.2</v>
      </c>
      <c r="W46" s="206">
        <v>0.45</v>
      </c>
      <c r="X46" s="206">
        <v>1.06</v>
      </c>
      <c r="Y46" s="206">
        <v>0</v>
      </c>
      <c r="Z46" s="206">
        <v>2.9</v>
      </c>
      <c r="AA46" s="206">
        <v>0.98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3.21</v>
      </c>
      <c r="AH46" s="206">
        <v>14.46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132.19999999999999</v>
      </c>
      <c r="AP46" s="206">
        <v>0</v>
      </c>
    </row>
    <row r="47" spans="1:42">
      <c r="A47" t="s">
        <v>89</v>
      </c>
      <c r="B47" s="206">
        <v>0</v>
      </c>
      <c r="C47" s="206">
        <v>11.41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22.84</v>
      </c>
      <c r="J47" s="206">
        <v>1.41</v>
      </c>
      <c r="K47" s="206">
        <v>7.01</v>
      </c>
      <c r="L47" s="206">
        <v>2.78</v>
      </c>
      <c r="M47" s="206">
        <v>0</v>
      </c>
      <c r="N47" s="206">
        <v>1.26</v>
      </c>
      <c r="O47" s="206">
        <v>2.12</v>
      </c>
      <c r="P47" s="206">
        <v>2.6</v>
      </c>
      <c r="Q47" s="206">
        <v>0.23</v>
      </c>
      <c r="R47" s="206">
        <v>0.45</v>
      </c>
      <c r="S47" s="206">
        <v>0.28000000000000003</v>
      </c>
      <c r="T47" s="206">
        <v>0.56000000000000005</v>
      </c>
      <c r="U47" s="206">
        <v>11.75</v>
      </c>
      <c r="V47" s="206">
        <v>0.2</v>
      </c>
      <c r="W47" s="206">
        <v>0.45</v>
      </c>
      <c r="X47" s="206">
        <v>1.06</v>
      </c>
      <c r="Y47" s="206">
        <v>0</v>
      </c>
      <c r="Z47" s="206">
        <v>2.9</v>
      </c>
      <c r="AA47" s="206">
        <v>0.98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3.21</v>
      </c>
      <c r="AH47" s="206">
        <v>11.25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132.19999999999999</v>
      </c>
      <c r="AP47" s="206">
        <v>0</v>
      </c>
    </row>
    <row r="48" spans="1:42">
      <c r="A48" t="s">
        <v>90</v>
      </c>
      <c r="B48" s="206">
        <v>0</v>
      </c>
      <c r="C48" s="206">
        <v>11.41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22.84</v>
      </c>
      <c r="J48" s="206">
        <v>1.41</v>
      </c>
      <c r="K48" s="206">
        <v>7.01</v>
      </c>
      <c r="L48" s="206">
        <v>2.78</v>
      </c>
      <c r="M48" s="206">
        <v>0</v>
      </c>
      <c r="N48" s="206">
        <v>1.26</v>
      </c>
      <c r="O48" s="206">
        <v>2.12</v>
      </c>
      <c r="P48" s="206">
        <v>2.6</v>
      </c>
      <c r="Q48" s="206">
        <v>0.23</v>
      </c>
      <c r="R48" s="206">
        <v>0.45</v>
      </c>
      <c r="S48" s="206">
        <v>0.28000000000000003</v>
      </c>
      <c r="T48" s="206">
        <v>0.56000000000000005</v>
      </c>
      <c r="U48" s="206">
        <v>11.75</v>
      </c>
      <c r="V48" s="206">
        <v>0.2</v>
      </c>
      <c r="W48" s="206">
        <v>0.45</v>
      </c>
      <c r="X48" s="206">
        <v>1.06</v>
      </c>
      <c r="Y48" s="206">
        <v>0</v>
      </c>
      <c r="Z48" s="206">
        <v>2.9</v>
      </c>
      <c r="AA48" s="206">
        <v>0.98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3.21</v>
      </c>
      <c r="AH48" s="206">
        <v>11.25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132.19999999999999</v>
      </c>
      <c r="AP48" s="206">
        <v>0</v>
      </c>
    </row>
    <row r="49" spans="1:42">
      <c r="A49" t="s">
        <v>91</v>
      </c>
      <c r="B49" s="206">
        <v>0</v>
      </c>
      <c r="C49" s="206">
        <v>11.41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22.84</v>
      </c>
      <c r="J49" s="206">
        <v>1.41</v>
      </c>
      <c r="K49" s="206">
        <v>7.01</v>
      </c>
      <c r="L49" s="206">
        <v>2.78</v>
      </c>
      <c r="M49" s="206">
        <v>0</v>
      </c>
      <c r="N49" s="206">
        <v>1.26</v>
      </c>
      <c r="O49" s="206">
        <v>2.12</v>
      </c>
      <c r="P49" s="206">
        <v>2.6</v>
      </c>
      <c r="Q49" s="206">
        <v>0.23</v>
      </c>
      <c r="R49" s="206">
        <v>0.45</v>
      </c>
      <c r="S49" s="206">
        <v>0.28000000000000003</v>
      </c>
      <c r="T49" s="206">
        <v>0.56000000000000005</v>
      </c>
      <c r="U49" s="206">
        <v>11.75</v>
      </c>
      <c r="V49" s="206">
        <v>0.2</v>
      </c>
      <c r="W49" s="206">
        <v>0.44</v>
      </c>
      <c r="X49" s="206">
        <v>1.06</v>
      </c>
      <c r="Y49" s="206">
        <v>0</v>
      </c>
      <c r="Z49" s="206">
        <v>2.9</v>
      </c>
      <c r="AA49" s="206">
        <v>0.98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3.21</v>
      </c>
      <c r="AH49" s="206">
        <v>8.0399999999999991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162.19999999999999</v>
      </c>
      <c r="AP49" s="206">
        <v>0</v>
      </c>
    </row>
    <row r="50" spans="1:42">
      <c r="A50" t="s">
        <v>92</v>
      </c>
      <c r="B50" s="206">
        <v>0</v>
      </c>
      <c r="C50" s="206">
        <v>11.41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22.84</v>
      </c>
      <c r="J50" s="206">
        <v>1.41</v>
      </c>
      <c r="K50" s="206">
        <v>7.01</v>
      </c>
      <c r="L50" s="206">
        <v>2.78</v>
      </c>
      <c r="M50" s="206">
        <v>0</v>
      </c>
      <c r="N50" s="206">
        <v>1.26</v>
      </c>
      <c r="O50" s="206">
        <v>2.12</v>
      </c>
      <c r="P50" s="206">
        <v>2.6</v>
      </c>
      <c r="Q50" s="206">
        <v>0.23</v>
      </c>
      <c r="R50" s="206">
        <v>0.45</v>
      </c>
      <c r="S50" s="206">
        <v>0.28000000000000003</v>
      </c>
      <c r="T50" s="206">
        <v>0.56000000000000005</v>
      </c>
      <c r="U50" s="206">
        <v>11.75</v>
      </c>
      <c r="V50" s="206">
        <v>0.2</v>
      </c>
      <c r="W50" s="206">
        <v>0.44</v>
      </c>
      <c r="X50" s="206">
        <v>1.06</v>
      </c>
      <c r="Y50" s="206">
        <v>0</v>
      </c>
      <c r="Z50" s="206">
        <v>2.9</v>
      </c>
      <c r="AA50" s="206">
        <v>0.98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3.21</v>
      </c>
      <c r="AH50" s="206">
        <v>4.82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162.19999999999999</v>
      </c>
      <c r="AP50" s="206">
        <v>0</v>
      </c>
    </row>
    <row r="51" spans="1:42">
      <c r="A51" t="s">
        <v>93</v>
      </c>
      <c r="B51" s="206">
        <v>0</v>
      </c>
      <c r="C51" s="206">
        <v>11.41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24.53</v>
      </c>
      <c r="J51" s="206">
        <v>0.28000000000000003</v>
      </c>
      <c r="K51" s="206">
        <v>7.01</v>
      </c>
      <c r="L51" s="206">
        <v>2.78</v>
      </c>
      <c r="M51" s="206">
        <v>0</v>
      </c>
      <c r="N51" s="206">
        <v>1.26</v>
      </c>
      <c r="O51" s="206">
        <v>2.12</v>
      </c>
      <c r="P51" s="206">
        <v>2.6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11.75</v>
      </c>
      <c r="V51" s="206">
        <v>0.2</v>
      </c>
      <c r="W51" s="206">
        <v>0.44</v>
      </c>
      <c r="X51" s="206">
        <v>1.06</v>
      </c>
      <c r="Y51" s="206">
        <v>0</v>
      </c>
      <c r="Z51" s="206">
        <v>2.9</v>
      </c>
      <c r="AA51" s="206">
        <v>0.98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11.25</v>
      </c>
      <c r="AH51" s="206">
        <v>0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158.6</v>
      </c>
      <c r="AP51" s="206">
        <v>0</v>
      </c>
    </row>
    <row r="52" spans="1:42">
      <c r="A52" t="s">
        <v>94</v>
      </c>
      <c r="B52" s="206">
        <v>0</v>
      </c>
      <c r="C52" s="206">
        <v>11.41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24.53</v>
      </c>
      <c r="J52" s="206">
        <v>0.28000000000000003</v>
      </c>
      <c r="K52" s="206">
        <v>7.01</v>
      </c>
      <c r="L52" s="206">
        <v>2.78</v>
      </c>
      <c r="M52" s="206">
        <v>0</v>
      </c>
      <c r="N52" s="206">
        <v>1.26</v>
      </c>
      <c r="O52" s="206">
        <v>2.12</v>
      </c>
      <c r="P52" s="206">
        <v>2.6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11.75</v>
      </c>
      <c r="V52" s="206">
        <v>0.2</v>
      </c>
      <c r="W52" s="206">
        <v>0.44</v>
      </c>
      <c r="X52" s="206">
        <v>1.06</v>
      </c>
      <c r="Y52" s="206">
        <v>0</v>
      </c>
      <c r="Z52" s="206">
        <v>2.9</v>
      </c>
      <c r="AA52" s="206">
        <v>0.98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158.6</v>
      </c>
      <c r="AP52" s="206">
        <v>0</v>
      </c>
    </row>
    <row r="53" spans="1:42">
      <c r="A53" t="s">
        <v>95</v>
      </c>
      <c r="B53" s="206">
        <v>0</v>
      </c>
      <c r="C53" s="206">
        <v>11.41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24.53</v>
      </c>
      <c r="J53" s="206">
        <v>0.28000000000000003</v>
      </c>
      <c r="K53" s="206">
        <v>7.01</v>
      </c>
      <c r="L53" s="206">
        <v>2.78</v>
      </c>
      <c r="M53" s="206">
        <v>0</v>
      </c>
      <c r="N53" s="206">
        <v>1.26</v>
      </c>
      <c r="O53" s="206">
        <v>2.12</v>
      </c>
      <c r="P53" s="206">
        <v>2.6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11.75</v>
      </c>
      <c r="V53" s="206">
        <v>0.2</v>
      </c>
      <c r="W53" s="206">
        <v>0.43</v>
      </c>
      <c r="X53" s="206">
        <v>1.06</v>
      </c>
      <c r="Y53" s="206">
        <v>0</v>
      </c>
      <c r="Z53" s="206">
        <v>2.9</v>
      </c>
      <c r="AA53" s="206">
        <v>0.98</v>
      </c>
      <c r="AB53" s="206">
        <v>0</v>
      </c>
      <c r="AC53" s="206">
        <v>0.18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158.6</v>
      </c>
      <c r="AP53" s="206">
        <v>0</v>
      </c>
    </row>
    <row r="54" spans="1:42">
      <c r="A54" t="s">
        <v>96</v>
      </c>
      <c r="B54" s="206">
        <v>0</v>
      </c>
      <c r="C54" s="206">
        <v>11.41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24.53</v>
      </c>
      <c r="J54" s="206">
        <v>0.28000000000000003</v>
      </c>
      <c r="K54" s="206">
        <v>7.01</v>
      </c>
      <c r="L54" s="206">
        <v>2.78</v>
      </c>
      <c r="M54" s="206">
        <v>0</v>
      </c>
      <c r="N54" s="206">
        <v>1.26</v>
      </c>
      <c r="O54" s="206">
        <v>2.12</v>
      </c>
      <c r="P54" s="206">
        <v>2.6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11.75</v>
      </c>
      <c r="V54" s="206">
        <v>0.2</v>
      </c>
      <c r="W54" s="206">
        <v>0.43</v>
      </c>
      <c r="X54" s="206">
        <v>1.06</v>
      </c>
      <c r="Y54" s="206">
        <v>0</v>
      </c>
      <c r="Z54" s="206">
        <v>2.9</v>
      </c>
      <c r="AA54" s="206">
        <v>0.98</v>
      </c>
      <c r="AB54" s="206">
        <v>0</v>
      </c>
      <c r="AC54" s="206">
        <v>0.18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158.6</v>
      </c>
      <c r="AP54" s="206">
        <v>0</v>
      </c>
    </row>
    <row r="55" spans="1:42">
      <c r="A55" t="s">
        <v>97</v>
      </c>
      <c r="B55" s="206">
        <v>0</v>
      </c>
      <c r="C55" s="206">
        <v>11.41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24.53</v>
      </c>
      <c r="J55" s="206">
        <v>0.28000000000000003</v>
      </c>
      <c r="K55" s="206">
        <v>7.01</v>
      </c>
      <c r="L55" s="206">
        <v>2.78</v>
      </c>
      <c r="M55" s="206">
        <v>0</v>
      </c>
      <c r="N55" s="206">
        <v>1.26</v>
      </c>
      <c r="O55" s="206">
        <v>2.12</v>
      </c>
      <c r="P55" s="206">
        <v>2.6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11.75</v>
      </c>
      <c r="V55" s="206">
        <v>0.2</v>
      </c>
      <c r="W55" s="206">
        <v>0.43</v>
      </c>
      <c r="X55" s="206">
        <v>1.06</v>
      </c>
      <c r="Y55" s="206">
        <v>0</v>
      </c>
      <c r="Z55" s="206">
        <v>2.9</v>
      </c>
      <c r="AA55" s="206">
        <v>0.98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158.6</v>
      </c>
      <c r="AP55" s="206">
        <v>0</v>
      </c>
    </row>
    <row r="56" spans="1:42">
      <c r="A56" t="s">
        <v>98</v>
      </c>
      <c r="B56" s="206">
        <v>0</v>
      </c>
      <c r="C56" s="206">
        <v>11.41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24.53</v>
      </c>
      <c r="J56" s="206">
        <v>0.28000000000000003</v>
      </c>
      <c r="K56" s="206">
        <v>7.01</v>
      </c>
      <c r="L56" s="206">
        <v>2.78</v>
      </c>
      <c r="M56" s="206">
        <v>0</v>
      </c>
      <c r="N56" s="206">
        <v>1.26</v>
      </c>
      <c r="O56" s="206">
        <v>2.12</v>
      </c>
      <c r="P56" s="206">
        <v>2.6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11.75</v>
      </c>
      <c r="V56" s="206">
        <v>0.2</v>
      </c>
      <c r="W56" s="206">
        <v>0.43</v>
      </c>
      <c r="X56" s="206">
        <v>1.06</v>
      </c>
      <c r="Y56" s="206">
        <v>0</v>
      </c>
      <c r="Z56" s="206">
        <v>2.9</v>
      </c>
      <c r="AA56" s="206">
        <v>0.98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158.6</v>
      </c>
      <c r="AP56" s="206">
        <v>0</v>
      </c>
    </row>
    <row r="57" spans="1:42">
      <c r="A57" t="s">
        <v>99</v>
      </c>
      <c r="B57" s="206">
        <v>0</v>
      </c>
      <c r="C57" s="206">
        <v>11.41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24.53</v>
      </c>
      <c r="J57" s="206">
        <v>0.28000000000000003</v>
      </c>
      <c r="K57" s="206">
        <v>7.01</v>
      </c>
      <c r="L57" s="206">
        <v>5.6</v>
      </c>
      <c r="M57" s="206">
        <v>0</v>
      </c>
      <c r="N57" s="206">
        <v>1.26</v>
      </c>
      <c r="O57" s="206">
        <v>2.12</v>
      </c>
      <c r="P57" s="206">
        <v>2.6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11.75</v>
      </c>
      <c r="V57" s="206">
        <v>0.2</v>
      </c>
      <c r="W57" s="206">
        <v>0.43</v>
      </c>
      <c r="X57" s="206">
        <v>1.06</v>
      </c>
      <c r="Y57" s="206">
        <v>0</v>
      </c>
      <c r="Z57" s="206">
        <v>2.9</v>
      </c>
      <c r="AA57" s="206">
        <v>0.98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158.6</v>
      </c>
      <c r="AP57" s="206">
        <v>0</v>
      </c>
    </row>
    <row r="58" spans="1:42">
      <c r="A58" t="s">
        <v>100</v>
      </c>
      <c r="B58" s="206">
        <v>0</v>
      </c>
      <c r="C58" s="206">
        <v>11.41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24.53</v>
      </c>
      <c r="J58" s="206">
        <v>0.28000000000000003</v>
      </c>
      <c r="K58" s="206">
        <v>7.01</v>
      </c>
      <c r="L58" s="206">
        <v>5.6</v>
      </c>
      <c r="M58" s="206">
        <v>0</v>
      </c>
      <c r="N58" s="206">
        <v>1.26</v>
      </c>
      <c r="O58" s="206">
        <v>2.12</v>
      </c>
      <c r="P58" s="206">
        <v>2.6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11.75</v>
      </c>
      <c r="V58" s="206">
        <v>0.2</v>
      </c>
      <c r="W58" s="206">
        <v>0.43</v>
      </c>
      <c r="X58" s="206">
        <v>1.06</v>
      </c>
      <c r="Y58" s="206">
        <v>0</v>
      </c>
      <c r="Z58" s="206">
        <v>2.9</v>
      </c>
      <c r="AA58" s="206">
        <v>0.98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158.6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24.53</v>
      </c>
      <c r="J59" s="206">
        <v>0.28000000000000003</v>
      </c>
      <c r="K59" s="206">
        <v>7.01</v>
      </c>
      <c r="L59" s="206">
        <v>5.6</v>
      </c>
      <c r="M59" s="206">
        <v>0</v>
      </c>
      <c r="N59" s="206">
        <v>1.26</v>
      </c>
      <c r="O59" s="206">
        <v>2.12</v>
      </c>
      <c r="P59" s="206">
        <v>2.6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11.75</v>
      </c>
      <c r="V59" s="206">
        <v>0.2</v>
      </c>
      <c r="W59" s="206">
        <v>0.44</v>
      </c>
      <c r="X59" s="206">
        <v>1.06</v>
      </c>
      <c r="Y59" s="206">
        <v>0</v>
      </c>
      <c r="Z59" s="206">
        <v>2.9</v>
      </c>
      <c r="AA59" s="206">
        <v>0.98</v>
      </c>
      <c r="AB59" s="206">
        <v>0</v>
      </c>
      <c r="AC59" s="206">
        <v>10.48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158.6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24.53</v>
      </c>
      <c r="J60" s="206">
        <v>0.28000000000000003</v>
      </c>
      <c r="K60" s="206">
        <v>7.01</v>
      </c>
      <c r="L60" s="206">
        <v>5.6</v>
      </c>
      <c r="M60" s="206">
        <v>0</v>
      </c>
      <c r="N60" s="206">
        <v>1.26</v>
      </c>
      <c r="O60" s="206">
        <v>2.12</v>
      </c>
      <c r="P60" s="206">
        <v>2.6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11.75</v>
      </c>
      <c r="V60" s="206">
        <v>0.2</v>
      </c>
      <c r="W60" s="206">
        <v>0.44</v>
      </c>
      <c r="X60" s="206">
        <v>1.06</v>
      </c>
      <c r="Y60" s="206">
        <v>0</v>
      </c>
      <c r="Z60" s="206">
        <v>2.9</v>
      </c>
      <c r="AA60" s="206">
        <v>0.98</v>
      </c>
      <c r="AB60" s="206">
        <v>0</v>
      </c>
      <c r="AC60" s="206">
        <v>10.48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158.6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24.53</v>
      </c>
      <c r="J61" s="206">
        <v>0.28000000000000003</v>
      </c>
      <c r="K61" s="206">
        <v>7.01</v>
      </c>
      <c r="L61" s="206">
        <v>5.6</v>
      </c>
      <c r="M61" s="206">
        <v>0</v>
      </c>
      <c r="N61" s="206">
        <v>1.26</v>
      </c>
      <c r="O61" s="206">
        <v>2.12</v>
      </c>
      <c r="P61" s="206">
        <v>2.6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11.75</v>
      </c>
      <c r="V61" s="206">
        <v>0.2</v>
      </c>
      <c r="W61" s="206">
        <v>0.44</v>
      </c>
      <c r="X61" s="206">
        <v>1.06</v>
      </c>
      <c r="Y61" s="206">
        <v>0</v>
      </c>
      <c r="Z61" s="206">
        <v>2.9</v>
      </c>
      <c r="AA61" s="206">
        <v>0.98</v>
      </c>
      <c r="AB61" s="206">
        <v>0</v>
      </c>
      <c r="AC61" s="206">
        <v>10.48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158.6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24.53</v>
      </c>
      <c r="J62" s="206">
        <v>0.28000000000000003</v>
      </c>
      <c r="K62" s="206">
        <v>7.01</v>
      </c>
      <c r="L62" s="206">
        <v>5.6</v>
      </c>
      <c r="M62" s="206">
        <v>0</v>
      </c>
      <c r="N62" s="206">
        <v>1.26</v>
      </c>
      <c r="O62" s="206">
        <v>2.12</v>
      </c>
      <c r="P62" s="206">
        <v>2.6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11.75</v>
      </c>
      <c r="V62" s="206">
        <v>0.2</v>
      </c>
      <c r="W62" s="206">
        <v>0.44</v>
      </c>
      <c r="X62" s="206">
        <v>1.06</v>
      </c>
      <c r="Y62" s="206">
        <v>0</v>
      </c>
      <c r="Z62" s="206">
        <v>2.9</v>
      </c>
      <c r="AA62" s="206">
        <v>0.98</v>
      </c>
      <c r="AB62" s="206">
        <v>0</v>
      </c>
      <c r="AC62" s="206">
        <v>10.48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158.6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24.53</v>
      </c>
      <c r="J63" s="206">
        <v>0.28000000000000003</v>
      </c>
      <c r="K63" s="206">
        <v>7.01</v>
      </c>
      <c r="L63" s="206">
        <v>5.6</v>
      </c>
      <c r="M63" s="206">
        <v>0</v>
      </c>
      <c r="N63" s="206">
        <v>1.26</v>
      </c>
      <c r="O63" s="206">
        <v>2.12</v>
      </c>
      <c r="P63" s="206">
        <v>2.6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11.75</v>
      </c>
      <c r="V63" s="206">
        <v>0.2</v>
      </c>
      <c r="W63" s="206">
        <v>0.44</v>
      </c>
      <c r="X63" s="206">
        <v>0.96</v>
      </c>
      <c r="Y63" s="206">
        <v>0</v>
      </c>
      <c r="Z63" s="206">
        <v>2.9</v>
      </c>
      <c r="AA63" s="206">
        <v>0.98</v>
      </c>
      <c r="AB63" s="206">
        <v>0</v>
      </c>
      <c r="AC63" s="206">
        <v>10.48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158.6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24.53</v>
      </c>
      <c r="J64" s="206">
        <v>0.28000000000000003</v>
      </c>
      <c r="K64" s="206">
        <v>7.01</v>
      </c>
      <c r="L64" s="206">
        <v>5.6</v>
      </c>
      <c r="M64" s="206">
        <v>0</v>
      </c>
      <c r="N64" s="206">
        <v>1.26</v>
      </c>
      <c r="O64" s="206">
        <v>2.12</v>
      </c>
      <c r="P64" s="206">
        <v>2.6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11.75</v>
      </c>
      <c r="V64" s="206">
        <v>0.2</v>
      </c>
      <c r="W64" s="206">
        <v>0.44</v>
      </c>
      <c r="X64" s="206">
        <v>0.84</v>
      </c>
      <c r="Y64" s="206">
        <v>0</v>
      </c>
      <c r="Z64" s="206">
        <v>2.9</v>
      </c>
      <c r="AA64" s="206">
        <v>0.98</v>
      </c>
      <c r="AB64" s="206">
        <v>0</v>
      </c>
      <c r="AC64" s="206">
        <v>10.48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158.6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24.53</v>
      </c>
      <c r="J65" s="206">
        <v>0</v>
      </c>
      <c r="K65" s="206">
        <v>7.01</v>
      </c>
      <c r="L65" s="206">
        <v>5.6</v>
      </c>
      <c r="M65" s="206">
        <v>0</v>
      </c>
      <c r="N65" s="206">
        <v>1.26</v>
      </c>
      <c r="O65" s="206">
        <v>2.12</v>
      </c>
      <c r="P65" s="206">
        <v>2.6</v>
      </c>
      <c r="Q65" s="206">
        <v>0.23</v>
      </c>
      <c r="R65" s="206">
        <v>0.45</v>
      </c>
      <c r="S65" s="206">
        <v>0.28000000000000003</v>
      </c>
      <c r="T65" s="206">
        <v>0.56000000000000005</v>
      </c>
      <c r="U65" s="206">
        <v>11.75</v>
      </c>
      <c r="V65" s="206">
        <v>0.2</v>
      </c>
      <c r="W65" s="206">
        <v>0.44</v>
      </c>
      <c r="X65" s="206">
        <v>0.84</v>
      </c>
      <c r="Y65" s="206">
        <v>0</v>
      </c>
      <c r="Z65" s="206">
        <v>2.9</v>
      </c>
      <c r="AA65" s="206">
        <v>0.98</v>
      </c>
      <c r="AB65" s="206">
        <v>0</v>
      </c>
      <c r="AC65" s="206">
        <v>10.48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158.6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24.53</v>
      </c>
      <c r="J66" s="206">
        <v>0</v>
      </c>
      <c r="K66" s="206">
        <v>7.01</v>
      </c>
      <c r="L66" s="206">
        <v>5.6</v>
      </c>
      <c r="M66" s="206">
        <v>0</v>
      </c>
      <c r="N66" s="206">
        <v>1.26</v>
      </c>
      <c r="O66" s="206">
        <v>2.12</v>
      </c>
      <c r="P66" s="206">
        <v>2.6</v>
      </c>
      <c r="Q66" s="206">
        <v>0.23</v>
      </c>
      <c r="R66" s="206">
        <v>0.45</v>
      </c>
      <c r="S66" s="206">
        <v>0.28000000000000003</v>
      </c>
      <c r="T66" s="206">
        <v>0.56000000000000005</v>
      </c>
      <c r="U66" s="206">
        <v>11.75</v>
      </c>
      <c r="V66" s="206">
        <v>0.2</v>
      </c>
      <c r="W66" s="206">
        <v>0.44</v>
      </c>
      <c r="X66" s="206">
        <v>0.84</v>
      </c>
      <c r="Y66" s="206">
        <v>0</v>
      </c>
      <c r="Z66" s="206">
        <v>2.9</v>
      </c>
      <c r="AA66" s="206">
        <v>0.98</v>
      </c>
      <c r="AB66" s="206">
        <v>0</v>
      </c>
      <c r="AC66" s="206">
        <v>10.48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158.6</v>
      </c>
      <c r="AP66" s="206">
        <v>0</v>
      </c>
    </row>
    <row r="67" spans="1:42">
      <c r="A67" t="s">
        <v>109</v>
      </c>
      <c r="B67" s="206">
        <v>0</v>
      </c>
      <c r="C67" s="206">
        <v>10.06</v>
      </c>
      <c r="D67" s="206">
        <v>0</v>
      </c>
      <c r="E67" s="206">
        <v>0</v>
      </c>
      <c r="F67" s="206">
        <v>13.36</v>
      </c>
      <c r="G67" s="206">
        <v>0</v>
      </c>
      <c r="H67" s="206">
        <v>0</v>
      </c>
      <c r="I67" s="206">
        <v>24.53</v>
      </c>
      <c r="J67" s="206">
        <v>0</v>
      </c>
      <c r="K67" s="206">
        <v>7.01</v>
      </c>
      <c r="L67" s="206">
        <v>5.6</v>
      </c>
      <c r="M67" s="206">
        <v>0</v>
      </c>
      <c r="N67" s="206">
        <v>1.26</v>
      </c>
      <c r="O67" s="206">
        <v>2.12</v>
      </c>
      <c r="P67" s="206">
        <v>2.6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11.75</v>
      </c>
      <c r="V67" s="206">
        <v>0.2</v>
      </c>
      <c r="W67" s="206">
        <v>0.44</v>
      </c>
      <c r="X67" s="206">
        <v>2.77</v>
      </c>
      <c r="Y67" s="206">
        <v>0</v>
      </c>
      <c r="Z67" s="206">
        <v>2.9</v>
      </c>
      <c r="AA67" s="206">
        <v>0.98</v>
      </c>
      <c r="AB67" s="206">
        <v>0</v>
      </c>
      <c r="AC67" s="206">
        <v>10.48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158.6</v>
      </c>
      <c r="AP67" s="206">
        <v>0</v>
      </c>
    </row>
    <row r="68" spans="1:42">
      <c r="A68" t="s">
        <v>110</v>
      </c>
      <c r="B68" s="206">
        <v>0</v>
      </c>
      <c r="C68" s="206">
        <v>10.06</v>
      </c>
      <c r="D68" s="206">
        <v>0</v>
      </c>
      <c r="E68" s="206">
        <v>0</v>
      </c>
      <c r="F68" s="206">
        <v>13.36</v>
      </c>
      <c r="G68" s="206">
        <v>0</v>
      </c>
      <c r="H68" s="206">
        <v>0</v>
      </c>
      <c r="I68" s="206">
        <v>24.53</v>
      </c>
      <c r="J68" s="206">
        <v>0</v>
      </c>
      <c r="K68" s="206">
        <v>7.01</v>
      </c>
      <c r="L68" s="206">
        <v>5.6</v>
      </c>
      <c r="M68" s="206">
        <v>0</v>
      </c>
      <c r="N68" s="206">
        <v>1.26</v>
      </c>
      <c r="O68" s="206">
        <v>2.12</v>
      </c>
      <c r="P68" s="206">
        <v>2.6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11.75</v>
      </c>
      <c r="V68" s="206">
        <v>0.2</v>
      </c>
      <c r="W68" s="206">
        <v>0.44</v>
      </c>
      <c r="X68" s="206">
        <v>1.87</v>
      </c>
      <c r="Y68" s="206">
        <v>0</v>
      </c>
      <c r="Z68" s="206">
        <v>2.9</v>
      </c>
      <c r="AA68" s="206">
        <v>0.98</v>
      </c>
      <c r="AB68" s="206">
        <v>0</v>
      </c>
      <c r="AC68" s="206">
        <v>10.48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158.6</v>
      </c>
      <c r="AP68" s="206">
        <v>0</v>
      </c>
    </row>
    <row r="69" spans="1:42">
      <c r="A69" t="s">
        <v>111</v>
      </c>
      <c r="B69" s="206">
        <v>0</v>
      </c>
      <c r="C69" s="206">
        <v>10.06</v>
      </c>
      <c r="D69" s="206">
        <v>0</v>
      </c>
      <c r="E69" s="206">
        <v>0</v>
      </c>
      <c r="F69" s="206">
        <v>13.36</v>
      </c>
      <c r="G69" s="206">
        <v>0</v>
      </c>
      <c r="H69" s="206">
        <v>0</v>
      </c>
      <c r="I69" s="206">
        <v>24.53</v>
      </c>
      <c r="J69" s="206">
        <v>0</v>
      </c>
      <c r="K69" s="206">
        <v>7.01</v>
      </c>
      <c r="L69" s="206">
        <v>5.6</v>
      </c>
      <c r="M69" s="206">
        <v>0</v>
      </c>
      <c r="N69" s="206">
        <v>1.26</v>
      </c>
      <c r="O69" s="206">
        <v>2.12</v>
      </c>
      <c r="P69" s="206">
        <v>2.6</v>
      </c>
      <c r="Q69" s="206">
        <v>0.23</v>
      </c>
      <c r="R69" s="206">
        <v>0.45</v>
      </c>
      <c r="S69" s="206">
        <v>0.28000000000000003</v>
      </c>
      <c r="T69" s="206">
        <v>0.56000000000000005</v>
      </c>
      <c r="U69" s="206">
        <v>11.75</v>
      </c>
      <c r="V69" s="206">
        <v>0.2</v>
      </c>
      <c r="W69" s="206">
        <v>0.44</v>
      </c>
      <c r="X69" s="206">
        <v>1.06</v>
      </c>
      <c r="Y69" s="206">
        <v>0</v>
      </c>
      <c r="Z69" s="206">
        <v>2.9</v>
      </c>
      <c r="AA69" s="206">
        <v>0.98</v>
      </c>
      <c r="AB69" s="206">
        <v>0</v>
      </c>
      <c r="AC69" s="206">
        <v>10.48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158.6</v>
      </c>
      <c r="AP69" s="206">
        <v>0</v>
      </c>
    </row>
    <row r="70" spans="1:42">
      <c r="A70" t="s">
        <v>112</v>
      </c>
      <c r="B70" s="206">
        <v>0</v>
      </c>
      <c r="C70" s="206">
        <v>10.14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24.53</v>
      </c>
      <c r="J70" s="206">
        <v>0</v>
      </c>
      <c r="K70" s="206">
        <v>7.01</v>
      </c>
      <c r="L70" s="206">
        <v>5.6</v>
      </c>
      <c r="M70" s="206">
        <v>0</v>
      </c>
      <c r="N70" s="206">
        <v>1.26</v>
      </c>
      <c r="O70" s="206">
        <v>2.12</v>
      </c>
      <c r="P70" s="206">
        <v>2.6</v>
      </c>
      <c r="Q70" s="206">
        <v>0.23</v>
      </c>
      <c r="R70" s="206">
        <v>0.45</v>
      </c>
      <c r="S70" s="206">
        <v>0.28000000000000003</v>
      </c>
      <c r="T70" s="206">
        <v>0.56000000000000005</v>
      </c>
      <c r="U70" s="206">
        <v>11.75</v>
      </c>
      <c r="V70" s="206">
        <v>0.2</v>
      </c>
      <c r="W70" s="206">
        <v>0.44</v>
      </c>
      <c r="X70" s="206">
        <v>1.06</v>
      </c>
      <c r="Y70" s="206">
        <v>0</v>
      </c>
      <c r="Z70" s="206">
        <v>2.9</v>
      </c>
      <c r="AA70" s="206">
        <v>0.98</v>
      </c>
      <c r="AB70" s="206">
        <v>0</v>
      </c>
      <c r="AC70" s="206">
        <v>10.48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158.6</v>
      </c>
      <c r="AP70" s="206">
        <v>0</v>
      </c>
    </row>
    <row r="71" spans="1:42">
      <c r="A71" t="s">
        <v>113</v>
      </c>
      <c r="B71" s="206">
        <v>0</v>
      </c>
      <c r="C71" s="206">
        <v>10.14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24.53</v>
      </c>
      <c r="J71" s="206">
        <v>0</v>
      </c>
      <c r="K71" s="206">
        <v>7.01</v>
      </c>
      <c r="L71" s="206">
        <v>5.6</v>
      </c>
      <c r="M71" s="206">
        <v>0</v>
      </c>
      <c r="N71" s="206">
        <v>1.26</v>
      </c>
      <c r="O71" s="206">
        <v>2.12</v>
      </c>
      <c r="P71" s="206">
        <v>2.6</v>
      </c>
      <c r="Q71" s="206">
        <v>0.23</v>
      </c>
      <c r="R71" s="206">
        <v>0.45</v>
      </c>
      <c r="S71" s="206">
        <v>0.28000000000000003</v>
      </c>
      <c r="T71" s="206">
        <v>0.56000000000000005</v>
      </c>
      <c r="U71" s="206">
        <v>11.75</v>
      </c>
      <c r="V71" s="206">
        <v>0.2</v>
      </c>
      <c r="W71" s="206">
        <v>0.43</v>
      </c>
      <c r="X71" s="206">
        <v>1.06</v>
      </c>
      <c r="Y71" s="206">
        <v>0</v>
      </c>
      <c r="Z71" s="206">
        <v>2.9</v>
      </c>
      <c r="AA71" s="206">
        <v>0.98</v>
      </c>
      <c r="AB71" s="206">
        <v>0</v>
      </c>
      <c r="AC71" s="206">
        <v>10.48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158.6</v>
      </c>
      <c r="AP71" s="206">
        <v>0</v>
      </c>
    </row>
    <row r="72" spans="1:42">
      <c r="A72" t="s">
        <v>114</v>
      </c>
      <c r="B72" s="206">
        <v>0</v>
      </c>
      <c r="C72" s="206">
        <v>10.14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24.53</v>
      </c>
      <c r="J72" s="206">
        <v>0</v>
      </c>
      <c r="K72" s="206">
        <v>7.01</v>
      </c>
      <c r="L72" s="206">
        <v>5.6</v>
      </c>
      <c r="M72" s="206">
        <v>0</v>
      </c>
      <c r="N72" s="206">
        <v>1.26</v>
      </c>
      <c r="O72" s="206">
        <v>2.12</v>
      </c>
      <c r="P72" s="206">
        <v>2.6</v>
      </c>
      <c r="Q72" s="206">
        <v>0.23</v>
      </c>
      <c r="R72" s="206">
        <v>0.45</v>
      </c>
      <c r="S72" s="206">
        <v>0.28000000000000003</v>
      </c>
      <c r="T72" s="206">
        <v>0.56000000000000005</v>
      </c>
      <c r="U72" s="206">
        <v>11.75</v>
      </c>
      <c r="V72" s="206">
        <v>0.2</v>
      </c>
      <c r="W72" s="206">
        <v>0.43</v>
      </c>
      <c r="X72" s="206">
        <v>1.06</v>
      </c>
      <c r="Y72" s="206">
        <v>0</v>
      </c>
      <c r="Z72" s="206">
        <v>2.9</v>
      </c>
      <c r="AA72" s="206">
        <v>0.98</v>
      </c>
      <c r="AB72" s="206">
        <v>0</v>
      </c>
      <c r="AC72" s="206">
        <v>10.48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158.6</v>
      </c>
      <c r="AP72" s="206">
        <v>0</v>
      </c>
    </row>
    <row r="73" spans="1:42">
      <c r="A73" t="s">
        <v>115</v>
      </c>
      <c r="B73" s="206">
        <v>0</v>
      </c>
      <c r="C73" s="206">
        <v>11.49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24.53</v>
      </c>
      <c r="J73" s="206">
        <v>0</v>
      </c>
      <c r="K73" s="206">
        <v>7.01</v>
      </c>
      <c r="L73" s="206">
        <v>5.6</v>
      </c>
      <c r="M73" s="206">
        <v>0</v>
      </c>
      <c r="N73" s="206">
        <v>1.26</v>
      </c>
      <c r="O73" s="206">
        <v>2.12</v>
      </c>
      <c r="P73" s="206">
        <v>2.6</v>
      </c>
      <c r="Q73" s="206">
        <v>0.23</v>
      </c>
      <c r="R73" s="206">
        <v>0.45</v>
      </c>
      <c r="S73" s="206">
        <v>0.28000000000000003</v>
      </c>
      <c r="T73" s="206">
        <v>0.56000000000000005</v>
      </c>
      <c r="U73" s="206">
        <v>11.75</v>
      </c>
      <c r="V73" s="206">
        <v>0.2</v>
      </c>
      <c r="W73" s="206">
        <v>0.43</v>
      </c>
      <c r="X73" s="206">
        <v>1.06</v>
      </c>
      <c r="Y73" s="206">
        <v>0</v>
      </c>
      <c r="Z73" s="206">
        <v>2.9</v>
      </c>
      <c r="AA73" s="206">
        <v>0.98</v>
      </c>
      <c r="AB73" s="206">
        <v>0</v>
      </c>
      <c r="AC73" s="206">
        <v>10.48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158.6</v>
      </c>
      <c r="AP73" s="206">
        <v>0</v>
      </c>
    </row>
    <row r="74" spans="1:42">
      <c r="A74" t="s">
        <v>116</v>
      </c>
      <c r="B74" s="206">
        <v>0</v>
      </c>
      <c r="C74" s="206">
        <v>11.49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24.53</v>
      </c>
      <c r="J74" s="206">
        <v>0</v>
      </c>
      <c r="K74" s="206">
        <v>7.01</v>
      </c>
      <c r="L74" s="206">
        <v>5.6</v>
      </c>
      <c r="M74" s="206">
        <v>0</v>
      </c>
      <c r="N74" s="206">
        <v>1.26</v>
      </c>
      <c r="O74" s="206">
        <v>2.12</v>
      </c>
      <c r="P74" s="206">
        <v>2.6</v>
      </c>
      <c r="Q74" s="206">
        <v>0.23</v>
      </c>
      <c r="R74" s="206">
        <v>0.45</v>
      </c>
      <c r="S74" s="206">
        <v>0.28000000000000003</v>
      </c>
      <c r="T74" s="206">
        <v>0.56000000000000005</v>
      </c>
      <c r="U74" s="206">
        <v>11.75</v>
      </c>
      <c r="V74" s="206">
        <v>0.2</v>
      </c>
      <c r="W74" s="206">
        <v>0.43</v>
      </c>
      <c r="X74" s="206">
        <v>1.06</v>
      </c>
      <c r="Y74" s="206">
        <v>0</v>
      </c>
      <c r="Z74" s="206">
        <v>2.9</v>
      </c>
      <c r="AA74" s="206">
        <v>0.98</v>
      </c>
      <c r="AB74" s="206">
        <v>0</v>
      </c>
      <c r="AC74" s="206">
        <v>0.68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158.6</v>
      </c>
      <c r="AP74" s="206">
        <v>0</v>
      </c>
    </row>
    <row r="75" spans="1:42">
      <c r="A75" t="s">
        <v>117</v>
      </c>
      <c r="B75" s="206">
        <v>0</v>
      </c>
      <c r="C75" s="206">
        <v>11.49</v>
      </c>
      <c r="D75" s="206">
        <v>0</v>
      </c>
      <c r="E75" s="206">
        <v>0</v>
      </c>
      <c r="F75" s="206">
        <v>13.36</v>
      </c>
      <c r="G75" s="206">
        <v>5.59</v>
      </c>
      <c r="H75" s="206">
        <v>0</v>
      </c>
      <c r="I75" s="206">
        <v>24.53</v>
      </c>
      <c r="J75" s="206">
        <v>0</v>
      </c>
      <c r="K75" s="206">
        <v>7.01</v>
      </c>
      <c r="L75" s="206">
        <v>5.6</v>
      </c>
      <c r="M75" s="206">
        <v>0</v>
      </c>
      <c r="N75" s="206">
        <v>1.26</v>
      </c>
      <c r="O75" s="206">
        <v>2.12</v>
      </c>
      <c r="P75" s="206">
        <v>1.48</v>
      </c>
      <c r="Q75" s="206">
        <v>0.23</v>
      </c>
      <c r="R75" s="206">
        <v>0.45</v>
      </c>
      <c r="S75" s="206">
        <v>0.28000000000000003</v>
      </c>
      <c r="T75" s="206">
        <v>0.56000000000000005</v>
      </c>
      <c r="U75" s="206">
        <v>11.75</v>
      </c>
      <c r="V75" s="206">
        <v>0.2</v>
      </c>
      <c r="W75" s="206">
        <v>0.45</v>
      </c>
      <c r="X75" s="206">
        <v>1.06</v>
      </c>
      <c r="Y75" s="206">
        <v>0</v>
      </c>
      <c r="Z75" s="206">
        <v>2.9</v>
      </c>
      <c r="AA75" s="206">
        <v>0.98</v>
      </c>
      <c r="AB75" s="206">
        <v>0</v>
      </c>
      <c r="AC75" s="206">
        <v>0.68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162.19999999999999</v>
      </c>
      <c r="AP75" s="206">
        <v>0</v>
      </c>
    </row>
    <row r="76" spans="1:42">
      <c r="A76" t="s">
        <v>118</v>
      </c>
      <c r="B76" s="206">
        <v>0</v>
      </c>
      <c r="C76" s="206">
        <v>11.49</v>
      </c>
      <c r="D76" s="206">
        <v>0</v>
      </c>
      <c r="E76" s="206">
        <v>0</v>
      </c>
      <c r="F76" s="206">
        <v>13.36</v>
      </c>
      <c r="G76" s="206">
        <v>5.59</v>
      </c>
      <c r="H76" s="206">
        <v>0</v>
      </c>
      <c r="I76" s="206">
        <v>24.53</v>
      </c>
      <c r="J76" s="206">
        <v>0</v>
      </c>
      <c r="K76" s="206">
        <v>7.01</v>
      </c>
      <c r="L76" s="206">
        <v>5.6</v>
      </c>
      <c r="M76" s="206">
        <v>0</v>
      </c>
      <c r="N76" s="206">
        <v>1.26</v>
      </c>
      <c r="O76" s="206">
        <v>2.12</v>
      </c>
      <c r="P76" s="206">
        <v>0.55000000000000004</v>
      </c>
      <c r="Q76" s="206">
        <v>0.23</v>
      </c>
      <c r="R76" s="206">
        <v>0.45</v>
      </c>
      <c r="S76" s="206">
        <v>0.28000000000000003</v>
      </c>
      <c r="T76" s="206">
        <v>0.56000000000000005</v>
      </c>
      <c r="U76" s="206">
        <v>11.75</v>
      </c>
      <c r="V76" s="206">
        <v>0.2</v>
      </c>
      <c r="W76" s="206">
        <v>0.44</v>
      </c>
      <c r="X76" s="206">
        <v>1.06</v>
      </c>
      <c r="Y76" s="206">
        <v>0</v>
      </c>
      <c r="Z76" s="206">
        <v>2.9</v>
      </c>
      <c r="AA76" s="206">
        <v>0.98</v>
      </c>
      <c r="AB76" s="206">
        <v>0</v>
      </c>
      <c r="AC76" s="206">
        <v>0.18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162.19999999999999</v>
      </c>
      <c r="AP76" s="206">
        <v>0</v>
      </c>
    </row>
    <row r="77" spans="1:42">
      <c r="A77" t="s">
        <v>119</v>
      </c>
      <c r="B77" s="206">
        <v>0</v>
      </c>
      <c r="C77" s="206">
        <v>11.49</v>
      </c>
      <c r="D77" s="206">
        <v>0</v>
      </c>
      <c r="E77" s="206">
        <v>0</v>
      </c>
      <c r="F77" s="206">
        <v>13.36</v>
      </c>
      <c r="G77" s="206">
        <v>5.59</v>
      </c>
      <c r="H77" s="206">
        <v>0</v>
      </c>
      <c r="I77" s="206">
        <v>24.53</v>
      </c>
      <c r="J77" s="206">
        <v>0</v>
      </c>
      <c r="K77" s="206">
        <v>7.01</v>
      </c>
      <c r="L77" s="206">
        <v>5.6</v>
      </c>
      <c r="M77" s="206">
        <v>0</v>
      </c>
      <c r="N77" s="206">
        <v>1.26</v>
      </c>
      <c r="O77" s="206">
        <v>2.12</v>
      </c>
      <c r="P77" s="206">
        <v>0.54</v>
      </c>
      <c r="Q77" s="206">
        <v>0.23</v>
      </c>
      <c r="R77" s="206">
        <v>0.45</v>
      </c>
      <c r="S77" s="206">
        <v>0.28000000000000003</v>
      </c>
      <c r="T77" s="206">
        <v>0.56000000000000005</v>
      </c>
      <c r="U77" s="206">
        <v>11.75</v>
      </c>
      <c r="V77" s="206">
        <v>0.2</v>
      </c>
      <c r="W77" s="206">
        <v>0.44</v>
      </c>
      <c r="X77" s="206">
        <v>1.06</v>
      </c>
      <c r="Y77" s="206">
        <v>0</v>
      </c>
      <c r="Z77" s="206">
        <v>2.9</v>
      </c>
      <c r="AA77" s="206">
        <v>0.98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162.19999999999999</v>
      </c>
      <c r="AP77" s="206">
        <v>0</v>
      </c>
    </row>
    <row r="78" spans="1:42">
      <c r="A78" t="s">
        <v>120</v>
      </c>
      <c r="B78" s="206">
        <v>0</v>
      </c>
      <c r="C78" s="206">
        <v>11.49</v>
      </c>
      <c r="D78" s="206">
        <v>0</v>
      </c>
      <c r="E78" s="206">
        <v>0</v>
      </c>
      <c r="F78" s="206">
        <v>13.36</v>
      </c>
      <c r="G78" s="206">
        <v>5.59</v>
      </c>
      <c r="H78" s="206">
        <v>0</v>
      </c>
      <c r="I78" s="206">
        <v>24.53</v>
      </c>
      <c r="J78" s="206">
        <v>0</v>
      </c>
      <c r="K78" s="206">
        <v>7.01</v>
      </c>
      <c r="L78" s="206">
        <v>5.6</v>
      </c>
      <c r="M78" s="206">
        <v>0</v>
      </c>
      <c r="N78" s="206">
        <v>1.26</v>
      </c>
      <c r="O78" s="206">
        <v>2.12</v>
      </c>
      <c r="P78" s="206">
        <v>0.54</v>
      </c>
      <c r="Q78" s="206">
        <v>0.23</v>
      </c>
      <c r="R78" s="206">
        <v>0.45</v>
      </c>
      <c r="S78" s="206">
        <v>0.28000000000000003</v>
      </c>
      <c r="T78" s="206">
        <v>0.56000000000000005</v>
      </c>
      <c r="U78" s="206">
        <v>11.75</v>
      </c>
      <c r="V78" s="206">
        <v>0.2</v>
      </c>
      <c r="W78" s="206">
        <v>0.44</v>
      </c>
      <c r="X78" s="206">
        <v>1.06</v>
      </c>
      <c r="Y78" s="206">
        <v>0</v>
      </c>
      <c r="Z78" s="206">
        <v>2.9</v>
      </c>
      <c r="AA78" s="206">
        <v>0.98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162.19999999999999</v>
      </c>
      <c r="AP78" s="206">
        <v>0</v>
      </c>
    </row>
    <row r="79" spans="1:42">
      <c r="A79" t="s">
        <v>121</v>
      </c>
      <c r="B79" s="206">
        <v>0</v>
      </c>
      <c r="C79" s="206">
        <v>11.49</v>
      </c>
      <c r="D79" s="206">
        <v>0</v>
      </c>
      <c r="E79" s="206">
        <v>0</v>
      </c>
      <c r="F79" s="206">
        <v>13.36</v>
      </c>
      <c r="G79" s="206">
        <v>5.59</v>
      </c>
      <c r="H79" s="206">
        <v>0</v>
      </c>
      <c r="I79" s="206">
        <v>24.53</v>
      </c>
      <c r="J79" s="206">
        <v>0</v>
      </c>
      <c r="K79" s="206">
        <v>7.01</v>
      </c>
      <c r="L79" s="206">
        <v>5.6</v>
      </c>
      <c r="M79" s="206">
        <v>0</v>
      </c>
      <c r="N79" s="206">
        <v>1.26</v>
      </c>
      <c r="O79" s="206">
        <v>2.12</v>
      </c>
      <c r="P79" s="206">
        <v>0.54</v>
      </c>
      <c r="Q79" s="206">
        <v>0.23</v>
      </c>
      <c r="R79" s="206">
        <v>0.45</v>
      </c>
      <c r="S79" s="206">
        <v>0.28000000000000003</v>
      </c>
      <c r="T79" s="206">
        <v>0.56000000000000005</v>
      </c>
      <c r="U79" s="206">
        <v>11.75</v>
      </c>
      <c r="V79" s="206">
        <v>0.2</v>
      </c>
      <c r="W79" s="206">
        <v>0.44</v>
      </c>
      <c r="X79" s="206">
        <v>1.06</v>
      </c>
      <c r="Y79" s="206">
        <v>0</v>
      </c>
      <c r="Z79" s="206">
        <v>2.9</v>
      </c>
      <c r="AA79" s="206">
        <v>0.98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162.19999999999999</v>
      </c>
      <c r="AP79" s="206">
        <v>0</v>
      </c>
    </row>
    <row r="80" spans="1:42">
      <c r="A80" t="s">
        <v>122</v>
      </c>
      <c r="B80" s="206">
        <v>0</v>
      </c>
      <c r="C80" s="206">
        <v>11.49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24.53</v>
      </c>
      <c r="J80" s="206">
        <v>0</v>
      </c>
      <c r="K80" s="206">
        <v>7.01</v>
      </c>
      <c r="L80" s="206">
        <v>5.6</v>
      </c>
      <c r="M80" s="206">
        <v>0</v>
      </c>
      <c r="N80" s="206">
        <v>1.26</v>
      </c>
      <c r="O80" s="206">
        <v>2.12</v>
      </c>
      <c r="P80" s="206">
        <v>0.54</v>
      </c>
      <c r="Q80" s="206">
        <v>0.23</v>
      </c>
      <c r="R80" s="206">
        <v>0.45</v>
      </c>
      <c r="S80" s="206">
        <v>0.28000000000000003</v>
      </c>
      <c r="T80" s="206">
        <v>0.56000000000000005</v>
      </c>
      <c r="U80" s="206">
        <v>11.75</v>
      </c>
      <c r="V80" s="206">
        <v>0.2</v>
      </c>
      <c r="W80" s="206">
        <v>0.44</v>
      </c>
      <c r="X80" s="206">
        <v>1.06</v>
      </c>
      <c r="Y80" s="206">
        <v>0</v>
      </c>
      <c r="Z80" s="206">
        <v>2.9</v>
      </c>
      <c r="AA80" s="206">
        <v>0.98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3.21</v>
      </c>
      <c r="AH80" s="206">
        <v>17.68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162.19999999999999</v>
      </c>
      <c r="AP80" s="206">
        <v>0</v>
      </c>
    </row>
    <row r="81" spans="1:42">
      <c r="A81" t="s">
        <v>123</v>
      </c>
      <c r="B81" s="206">
        <v>0</v>
      </c>
      <c r="C81" s="206">
        <v>11.49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24.53</v>
      </c>
      <c r="J81" s="206">
        <v>0</v>
      </c>
      <c r="K81" s="206">
        <v>7.01</v>
      </c>
      <c r="L81" s="206">
        <v>5.6</v>
      </c>
      <c r="M81" s="206">
        <v>0</v>
      </c>
      <c r="N81" s="206">
        <v>1.26</v>
      </c>
      <c r="O81" s="206">
        <v>2.12</v>
      </c>
      <c r="P81" s="206">
        <v>2.46</v>
      </c>
      <c r="Q81" s="206">
        <v>0.23</v>
      </c>
      <c r="R81" s="206">
        <v>0.45</v>
      </c>
      <c r="S81" s="206">
        <v>0.28000000000000003</v>
      </c>
      <c r="T81" s="206">
        <v>0.56000000000000005</v>
      </c>
      <c r="U81" s="206">
        <v>11.75</v>
      </c>
      <c r="V81" s="206">
        <v>0.2</v>
      </c>
      <c r="W81" s="206">
        <v>0.44</v>
      </c>
      <c r="X81" s="206">
        <v>1.06</v>
      </c>
      <c r="Y81" s="206">
        <v>0</v>
      </c>
      <c r="Z81" s="206">
        <v>2.9</v>
      </c>
      <c r="AA81" s="206">
        <v>0.98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0.48</v>
      </c>
      <c r="AH81" s="206">
        <v>17.68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162.19999999999999</v>
      </c>
      <c r="AP81" s="206">
        <v>0</v>
      </c>
    </row>
    <row r="82" spans="1:42">
      <c r="A82" t="s">
        <v>124</v>
      </c>
      <c r="B82" s="206">
        <v>0</v>
      </c>
      <c r="C82" s="206">
        <v>11.49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24.53</v>
      </c>
      <c r="J82" s="206">
        <v>0</v>
      </c>
      <c r="K82" s="206">
        <v>7.01</v>
      </c>
      <c r="L82" s="206">
        <v>5.6</v>
      </c>
      <c r="M82" s="206">
        <v>0</v>
      </c>
      <c r="N82" s="206">
        <v>1.26</v>
      </c>
      <c r="O82" s="206">
        <v>2.12</v>
      </c>
      <c r="P82" s="206">
        <v>2.46</v>
      </c>
      <c r="Q82" s="206">
        <v>0.23</v>
      </c>
      <c r="R82" s="206">
        <v>0.45</v>
      </c>
      <c r="S82" s="206">
        <v>0.28000000000000003</v>
      </c>
      <c r="T82" s="206">
        <v>0.56000000000000005</v>
      </c>
      <c r="U82" s="206">
        <v>11.75</v>
      </c>
      <c r="V82" s="206">
        <v>0.2</v>
      </c>
      <c r="W82" s="206">
        <v>0.44</v>
      </c>
      <c r="X82" s="206">
        <v>1.06</v>
      </c>
      <c r="Y82" s="206">
        <v>0</v>
      </c>
      <c r="Z82" s="206">
        <v>2.9</v>
      </c>
      <c r="AA82" s="206">
        <v>0.98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0.67</v>
      </c>
      <c r="AH82" s="206">
        <v>17.68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162.19999999999999</v>
      </c>
      <c r="AP82" s="206">
        <v>0</v>
      </c>
    </row>
    <row r="83" spans="1:42">
      <c r="A83" t="s">
        <v>125</v>
      </c>
      <c r="B83" s="206">
        <v>0</v>
      </c>
      <c r="C83" s="206">
        <v>11.49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24.81</v>
      </c>
      <c r="J83" s="206">
        <v>0</v>
      </c>
      <c r="K83" s="206">
        <v>7.01</v>
      </c>
      <c r="L83" s="206">
        <v>5.6</v>
      </c>
      <c r="M83" s="206">
        <v>0</v>
      </c>
      <c r="N83" s="206">
        <v>1.26</v>
      </c>
      <c r="O83" s="206">
        <v>2.12</v>
      </c>
      <c r="P83" s="206">
        <v>2.46</v>
      </c>
      <c r="Q83" s="206">
        <v>0.23</v>
      </c>
      <c r="R83" s="206">
        <v>0.45</v>
      </c>
      <c r="S83" s="206">
        <v>0.28000000000000003</v>
      </c>
      <c r="T83" s="206">
        <v>0.56000000000000005</v>
      </c>
      <c r="U83" s="206">
        <v>11.75</v>
      </c>
      <c r="V83" s="206">
        <v>0.2</v>
      </c>
      <c r="W83" s="206">
        <v>0.44</v>
      </c>
      <c r="X83" s="206">
        <v>1.06</v>
      </c>
      <c r="Y83" s="206">
        <v>0</v>
      </c>
      <c r="Z83" s="206">
        <v>2.9</v>
      </c>
      <c r="AA83" s="206">
        <v>0.98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0.67</v>
      </c>
      <c r="AH83" s="206">
        <v>17.68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169.2</v>
      </c>
      <c r="AP83" s="206">
        <v>0</v>
      </c>
    </row>
    <row r="84" spans="1:42">
      <c r="A84" t="s">
        <v>126</v>
      </c>
      <c r="B84" s="206">
        <v>0</v>
      </c>
      <c r="C84" s="206">
        <v>11.49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24.81</v>
      </c>
      <c r="J84" s="206">
        <v>0</v>
      </c>
      <c r="K84" s="206">
        <v>7.01</v>
      </c>
      <c r="L84" s="206">
        <v>5.6</v>
      </c>
      <c r="M84" s="206">
        <v>0</v>
      </c>
      <c r="N84" s="206">
        <v>1.26</v>
      </c>
      <c r="O84" s="206">
        <v>2.12</v>
      </c>
      <c r="P84" s="206">
        <v>2.46</v>
      </c>
      <c r="Q84" s="206">
        <v>0.23</v>
      </c>
      <c r="R84" s="206">
        <v>0.45</v>
      </c>
      <c r="S84" s="206">
        <v>0.28000000000000003</v>
      </c>
      <c r="T84" s="206">
        <v>0.56000000000000005</v>
      </c>
      <c r="U84" s="206">
        <v>11.75</v>
      </c>
      <c r="V84" s="206">
        <v>0.2</v>
      </c>
      <c r="W84" s="206">
        <v>0.44</v>
      </c>
      <c r="X84" s="206">
        <v>1.06</v>
      </c>
      <c r="Y84" s="206">
        <v>0</v>
      </c>
      <c r="Z84" s="206">
        <v>2.9</v>
      </c>
      <c r="AA84" s="206">
        <v>0.98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0.67</v>
      </c>
      <c r="AH84" s="206">
        <v>17.68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181.2</v>
      </c>
      <c r="AP84" s="206">
        <v>0</v>
      </c>
    </row>
    <row r="85" spans="1:42">
      <c r="A85" t="s">
        <v>127</v>
      </c>
      <c r="B85" s="206">
        <v>0</v>
      </c>
      <c r="C85" s="206">
        <v>11.49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24.81</v>
      </c>
      <c r="J85" s="206">
        <v>0</v>
      </c>
      <c r="K85" s="206">
        <v>7.01</v>
      </c>
      <c r="L85" s="206">
        <v>5.6</v>
      </c>
      <c r="M85" s="206">
        <v>0</v>
      </c>
      <c r="N85" s="206">
        <v>1.26</v>
      </c>
      <c r="O85" s="206">
        <v>2.12</v>
      </c>
      <c r="P85" s="206">
        <v>2.46</v>
      </c>
      <c r="Q85" s="206">
        <v>0.23</v>
      </c>
      <c r="R85" s="206">
        <v>0.45</v>
      </c>
      <c r="S85" s="206">
        <v>0.28000000000000003</v>
      </c>
      <c r="T85" s="206">
        <v>0.56000000000000005</v>
      </c>
      <c r="U85" s="206">
        <v>11.75</v>
      </c>
      <c r="V85" s="206">
        <v>0.2</v>
      </c>
      <c r="W85" s="206">
        <v>0.44</v>
      </c>
      <c r="X85" s="206">
        <v>1.06</v>
      </c>
      <c r="Y85" s="206">
        <v>0</v>
      </c>
      <c r="Z85" s="206">
        <v>2.9</v>
      </c>
      <c r="AA85" s="206">
        <v>0.98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0.48</v>
      </c>
      <c r="AH85" s="206">
        <v>17.68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11.49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24.81</v>
      </c>
      <c r="J86" s="206">
        <v>0</v>
      </c>
      <c r="K86" s="206">
        <v>32.53</v>
      </c>
      <c r="L86" s="206">
        <v>5.6</v>
      </c>
      <c r="M86" s="206">
        <v>0</v>
      </c>
      <c r="N86" s="206">
        <v>1.26</v>
      </c>
      <c r="O86" s="206">
        <v>2.12</v>
      </c>
      <c r="P86" s="206">
        <v>2.46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11.75</v>
      </c>
      <c r="V86" s="206">
        <v>0.2</v>
      </c>
      <c r="W86" s="206">
        <v>0.44</v>
      </c>
      <c r="X86" s="206">
        <v>1.06</v>
      </c>
      <c r="Y86" s="206">
        <v>0</v>
      </c>
      <c r="Z86" s="206">
        <v>2.9</v>
      </c>
      <c r="AA86" s="206">
        <v>0.98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0.48</v>
      </c>
      <c r="AH86" s="206">
        <v>17.68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11.49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24.81</v>
      </c>
      <c r="J87" s="206">
        <v>0</v>
      </c>
      <c r="K87" s="206">
        <v>15.72</v>
      </c>
      <c r="L87" s="206">
        <v>5.6</v>
      </c>
      <c r="M87" s="206">
        <v>0</v>
      </c>
      <c r="N87" s="206">
        <v>1.26</v>
      </c>
      <c r="O87" s="206">
        <v>2.12</v>
      </c>
      <c r="P87" s="206">
        <v>2.82</v>
      </c>
      <c r="Q87" s="206">
        <v>0.23</v>
      </c>
      <c r="R87" s="206">
        <v>0.45</v>
      </c>
      <c r="S87" s="206">
        <v>0.28000000000000003</v>
      </c>
      <c r="T87" s="206">
        <v>0.56000000000000005</v>
      </c>
      <c r="U87" s="206">
        <v>11.75</v>
      </c>
      <c r="V87" s="206">
        <v>0.2</v>
      </c>
      <c r="W87" s="206">
        <v>0.44</v>
      </c>
      <c r="X87" s="206">
        <v>1.06</v>
      </c>
      <c r="Y87" s="206">
        <v>0</v>
      </c>
      <c r="Z87" s="206">
        <v>2.9</v>
      </c>
      <c r="AA87" s="206">
        <v>0.98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0.48</v>
      </c>
      <c r="AH87" s="206">
        <v>17.68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11.49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24.81</v>
      </c>
      <c r="J88" s="206">
        <v>0</v>
      </c>
      <c r="K88" s="206">
        <v>7.01</v>
      </c>
      <c r="L88" s="206">
        <v>5.6</v>
      </c>
      <c r="M88" s="206">
        <v>0</v>
      </c>
      <c r="N88" s="206">
        <v>1.26</v>
      </c>
      <c r="O88" s="206">
        <v>2.12</v>
      </c>
      <c r="P88" s="206">
        <v>2.82</v>
      </c>
      <c r="Q88" s="206">
        <v>0.23</v>
      </c>
      <c r="R88" s="206">
        <v>0.45</v>
      </c>
      <c r="S88" s="206">
        <v>0.28000000000000003</v>
      </c>
      <c r="T88" s="206">
        <v>0.56000000000000005</v>
      </c>
      <c r="U88" s="206">
        <v>11.75</v>
      </c>
      <c r="V88" s="206">
        <v>0.2</v>
      </c>
      <c r="W88" s="206">
        <v>0.44</v>
      </c>
      <c r="X88" s="206">
        <v>1.06</v>
      </c>
      <c r="Y88" s="206">
        <v>0</v>
      </c>
      <c r="Z88" s="206">
        <v>2.9</v>
      </c>
      <c r="AA88" s="206">
        <v>0.98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0.48</v>
      </c>
      <c r="AH88" s="206">
        <v>17.68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11.49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24.81</v>
      </c>
      <c r="J89" s="206">
        <v>0</v>
      </c>
      <c r="K89" s="206">
        <v>7.01</v>
      </c>
      <c r="L89" s="206">
        <v>5.6</v>
      </c>
      <c r="M89" s="206">
        <v>0</v>
      </c>
      <c r="N89" s="206">
        <v>1.26</v>
      </c>
      <c r="O89" s="206">
        <v>2.12</v>
      </c>
      <c r="P89" s="206">
        <v>2.82</v>
      </c>
      <c r="Q89" s="206">
        <v>0.23</v>
      </c>
      <c r="R89" s="206">
        <v>0.45</v>
      </c>
      <c r="S89" s="206">
        <v>0.28000000000000003</v>
      </c>
      <c r="T89" s="206">
        <v>0.56000000000000005</v>
      </c>
      <c r="U89" s="206">
        <v>11.75</v>
      </c>
      <c r="V89" s="206">
        <v>0.2</v>
      </c>
      <c r="W89" s="206">
        <v>0.44</v>
      </c>
      <c r="X89" s="206">
        <v>1.06</v>
      </c>
      <c r="Y89" s="206">
        <v>0</v>
      </c>
      <c r="Z89" s="206">
        <v>2.9</v>
      </c>
      <c r="AA89" s="206">
        <v>0.98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0.48</v>
      </c>
      <c r="AH89" s="206">
        <v>17.68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11.49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24.81</v>
      </c>
      <c r="J90" s="206">
        <v>0</v>
      </c>
      <c r="K90" s="206">
        <v>7.01</v>
      </c>
      <c r="L90" s="206">
        <v>5.6</v>
      </c>
      <c r="M90" s="206">
        <v>0</v>
      </c>
      <c r="N90" s="206">
        <v>1.26</v>
      </c>
      <c r="O90" s="206">
        <v>2.12</v>
      </c>
      <c r="P90" s="206">
        <v>2.82</v>
      </c>
      <c r="Q90" s="206">
        <v>0.23</v>
      </c>
      <c r="R90" s="206">
        <v>0.45</v>
      </c>
      <c r="S90" s="206">
        <v>0.28000000000000003</v>
      </c>
      <c r="T90" s="206">
        <v>0.56000000000000005</v>
      </c>
      <c r="U90" s="206">
        <v>11.75</v>
      </c>
      <c r="V90" s="206">
        <v>0.2</v>
      </c>
      <c r="W90" s="206">
        <v>0.44</v>
      </c>
      <c r="X90" s="206">
        <v>1.06</v>
      </c>
      <c r="Y90" s="206">
        <v>0</v>
      </c>
      <c r="Z90" s="206">
        <v>2.9</v>
      </c>
      <c r="AA90" s="206">
        <v>0.98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3.21</v>
      </c>
      <c r="AH90" s="206">
        <v>0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11.49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24.81</v>
      </c>
      <c r="J91" s="206">
        <v>0</v>
      </c>
      <c r="K91" s="206">
        <v>7.01</v>
      </c>
      <c r="L91" s="206">
        <v>5.6</v>
      </c>
      <c r="M91" s="206">
        <v>0</v>
      </c>
      <c r="N91" s="206">
        <v>1.26</v>
      </c>
      <c r="O91" s="206">
        <v>2.12</v>
      </c>
      <c r="P91" s="206">
        <v>2.82</v>
      </c>
      <c r="Q91" s="206">
        <v>0.23</v>
      </c>
      <c r="R91" s="206">
        <v>0.45</v>
      </c>
      <c r="S91" s="206">
        <v>0.28000000000000003</v>
      </c>
      <c r="T91" s="206">
        <v>0.56000000000000005</v>
      </c>
      <c r="U91" s="206">
        <v>11.75</v>
      </c>
      <c r="V91" s="206">
        <v>0.2</v>
      </c>
      <c r="W91" s="206">
        <v>0.44</v>
      </c>
      <c r="X91" s="206">
        <v>1.06</v>
      </c>
      <c r="Y91" s="206">
        <v>0</v>
      </c>
      <c r="Z91" s="206">
        <v>2.9</v>
      </c>
      <c r="AA91" s="206">
        <v>0.98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3.21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11.49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24.81</v>
      </c>
      <c r="J92" s="206">
        <v>0</v>
      </c>
      <c r="K92" s="206">
        <v>7.01</v>
      </c>
      <c r="L92" s="206">
        <v>5.6</v>
      </c>
      <c r="M92" s="206">
        <v>0</v>
      </c>
      <c r="N92" s="206">
        <v>1.26</v>
      </c>
      <c r="O92" s="206">
        <v>2.12</v>
      </c>
      <c r="P92" s="206">
        <v>2.82</v>
      </c>
      <c r="Q92" s="206">
        <v>0.23</v>
      </c>
      <c r="R92" s="206">
        <v>0.45</v>
      </c>
      <c r="S92" s="206">
        <v>0.28000000000000003</v>
      </c>
      <c r="T92" s="206">
        <v>0.56000000000000005</v>
      </c>
      <c r="U92" s="206">
        <v>11.75</v>
      </c>
      <c r="V92" s="206">
        <v>0.2</v>
      </c>
      <c r="W92" s="206">
        <v>0.44</v>
      </c>
      <c r="X92" s="206">
        <v>1.06</v>
      </c>
      <c r="Y92" s="206">
        <v>0</v>
      </c>
      <c r="Z92" s="206">
        <v>2.9</v>
      </c>
      <c r="AA92" s="206">
        <v>0.98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3.21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11.49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24.81</v>
      </c>
      <c r="J93" s="206">
        <v>0</v>
      </c>
      <c r="K93" s="206">
        <v>7.01</v>
      </c>
      <c r="L93" s="206">
        <v>46.65</v>
      </c>
      <c r="M93" s="206">
        <v>0</v>
      </c>
      <c r="N93" s="206">
        <v>1.26</v>
      </c>
      <c r="O93" s="206">
        <v>2.12</v>
      </c>
      <c r="P93" s="206">
        <v>2.82</v>
      </c>
      <c r="Q93" s="206">
        <v>0.23</v>
      </c>
      <c r="R93" s="206">
        <v>0.45</v>
      </c>
      <c r="S93" s="206">
        <v>0.28000000000000003</v>
      </c>
      <c r="T93" s="206">
        <v>0.56000000000000005</v>
      </c>
      <c r="U93" s="206">
        <v>11.75</v>
      </c>
      <c r="V93" s="206">
        <v>0.2</v>
      </c>
      <c r="W93" s="206">
        <v>0.44</v>
      </c>
      <c r="X93" s="206">
        <v>1.06</v>
      </c>
      <c r="Y93" s="206">
        <v>0</v>
      </c>
      <c r="Z93" s="206">
        <v>2.9</v>
      </c>
      <c r="AA93" s="206">
        <v>0.98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3.21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11.49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24.81</v>
      </c>
      <c r="J94" s="206">
        <v>0</v>
      </c>
      <c r="K94" s="206">
        <v>7.01</v>
      </c>
      <c r="L94" s="206">
        <v>47.01</v>
      </c>
      <c r="M94" s="206">
        <v>0</v>
      </c>
      <c r="N94" s="206">
        <v>1.26</v>
      </c>
      <c r="O94" s="206">
        <v>2.12</v>
      </c>
      <c r="P94" s="206">
        <v>2.82</v>
      </c>
      <c r="Q94" s="206">
        <v>0.23</v>
      </c>
      <c r="R94" s="206">
        <v>0.45</v>
      </c>
      <c r="S94" s="206">
        <v>0.28000000000000003</v>
      </c>
      <c r="T94" s="206">
        <v>0.56000000000000005</v>
      </c>
      <c r="U94" s="206">
        <v>11.75</v>
      </c>
      <c r="V94" s="206">
        <v>0.2</v>
      </c>
      <c r="W94" s="206">
        <v>0.44</v>
      </c>
      <c r="X94" s="206">
        <v>1.06</v>
      </c>
      <c r="Y94" s="206">
        <v>0</v>
      </c>
      <c r="Z94" s="206">
        <v>2.9</v>
      </c>
      <c r="AA94" s="206">
        <v>0.98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3.21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11.49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24.81</v>
      </c>
      <c r="J95" s="206">
        <v>0</v>
      </c>
      <c r="K95" s="206">
        <v>27.82</v>
      </c>
      <c r="L95" s="206">
        <v>47.01</v>
      </c>
      <c r="M95" s="206">
        <v>0</v>
      </c>
      <c r="N95" s="206">
        <v>1.26</v>
      </c>
      <c r="O95" s="206">
        <v>2.12</v>
      </c>
      <c r="P95" s="206">
        <v>2.4700000000000002</v>
      </c>
      <c r="Q95" s="206">
        <v>0.23</v>
      </c>
      <c r="R95" s="206">
        <v>0.45</v>
      </c>
      <c r="S95" s="206">
        <v>0.28000000000000003</v>
      </c>
      <c r="T95" s="206">
        <v>0.56000000000000005</v>
      </c>
      <c r="U95" s="206">
        <v>11.75</v>
      </c>
      <c r="V95" s="206">
        <v>0.2</v>
      </c>
      <c r="W95" s="206">
        <v>0.45</v>
      </c>
      <c r="X95" s="206">
        <v>1.06</v>
      </c>
      <c r="Y95" s="206">
        <v>0</v>
      </c>
      <c r="Z95" s="206">
        <v>2.9</v>
      </c>
      <c r="AA95" s="206">
        <v>0.98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3.21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11.49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24.81</v>
      </c>
      <c r="J96" s="206">
        <v>0</v>
      </c>
      <c r="K96" s="206">
        <v>79.34</v>
      </c>
      <c r="L96" s="206">
        <v>47.01</v>
      </c>
      <c r="M96" s="206">
        <v>0</v>
      </c>
      <c r="N96" s="206">
        <v>1.26</v>
      </c>
      <c r="O96" s="206">
        <v>2.12</v>
      </c>
      <c r="P96" s="206">
        <v>2.4700000000000002</v>
      </c>
      <c r="Q96" s="206">
        <v>3.16</v>
      </c>
      <c r="R96" s="206">
        <v>7.15</v>
      </c>
      <c r="S96" s="206">
        <v>4.4000000000000004</v>
      </c>
      <c r="T96" s="206">
        <v>0.56000000000000005</v>
      </c>
      <c r="U96" s="206">
        <v>11.75</v>
      </c>
      <c r="V96" s="206">
        <v>0.2</v>
      </c>
      <c r="W96" s="206">
        <v>0.45</v>
      </c>
      <c r="X96" s="206">
        <v>1.06</v>
      </c>
      <c r="Y96" s="206">
        <v>0</v>
      </c>
      <c r="Z96" s="206">
        <v>2.9</v>
      </c>
      <c r="AA96" s="206">
        <v>0.98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3.21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11.49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24.81</v>
      </c>
      <c r="J97" s="206">
        <v>0</v>
      </c>
      <c r="K97" s="206">
        <v>87.32</v>
      </c>
      <c r="L97" s="206">
        <v>47.01</v>
      </c>
      <c r="M97" s="206">
        <v>0</v>
      </c>
      <c r="N97" s="206">
        <v>1.26</v>
      </c>
      <c r="O97" s="206">
        <v>2.12</v>
      </c>
      <c r="P97" s="206">
        <v>2.4700000000000002</v>
      </c>
      <c r="Q97" s="206">
        <v>3.16</v>
      </c>
      <c r="R97" s="206">
        <v>7.15</v>
      </c>
      <c r="S97" s="206">
        <v>4.4000000000000004</v>
      </c>
      <c r="T97" s="206">
        <v>0.56000000000000005</v>
      </c>
      <c r="U97" s="206">
        <v>11.75</v>
      </c>
      <c r="V97" s="206">
        <v>0.2</v>
      </c>
      <c r="W97" s="206">
        <v>0.45</v>
      </c>
      <c r="X97" s="206">
        <v>1.06</v>
      </c>
      <c r="Y97" s="206">
        <v>0</v>
      </c>
      <c r="Z97" s="206">
        <v>2.9</v>
      </c>
      <c r="AA97" s="206">
        <v>0.98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3.21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11.49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24.81</v>
      </c>
      <c r="J98" s="206">
        <v>0</v>
      </c>
      <c r="K98" s="206">
        <v>87.31</v>
      </c>
      <c r="L98" s="206">
        <v>47.01</v>
      </c>
      <c r="M98" s="206">
        <v>0</v>
      </c>
      <c r="N98" s="206">
        <v>1.26</v>
      </c>
      <c r="O98" s="206">
        <v>2.12</v>
      </c>
      <c r="P98" s="206">
        <v>2.4700000000000002</v>
      </c>
      <c r="Q98" s="206">
        <v>3.16</v>
      </c>
      <c r="R98" s="206">
        <v>7.15</v>
      </c>
      <c r="S98" s="206">
        <v>4.4000000000000004</v>
      </c>
      <c r="T98" s="206">
        <v>0.56000000000000005</v>
      </c>
      <c r="U98" s="206">
        <v>11.75</v>
      </c>
      <c r="V98" s="206">
        <v>4.6100000000000003</v>
      </c>
      <c r="W98" s="206">
        <v>0.45</v>
      </c>
      <c r="X98" s="206">
        <v>1.06</v>
      </c>
      <c r="Y98" s="206">
        <v>0</v>
      </c>
      <c r="Z98" s="206">
        <v>2.9</v>
      </c>
      <c r="AA98" s="206">
        <v>0.98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3.21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0.26813999999999993</v>
      </c>
      <c r="D99">
        <f t="shared" si="0"/>
        <v>5.4000000000000012E-3</v>
      </c>
      <c r="E99">
        <f t="shared" si="0"/>
        <v>0</v>
      </c>
      <c r="F99">
        <f t="shared" si="0"/>
        <v>0.40169500000000047</v>
      </c>
      <c r="G99">
        <f t="shared" si="0"/>
        <v>4.8912500000000025E-2</v>
      </c>
      <c r="H99">
        <f t="shared" si="0"/>
        <v>0</v>
      </c>
      <c r="I99">
        <f t="shared" si="0"/>
        <v>0.58281999999999945</v>
      </c>
      <c r="J99">
        <f t="shared" si="0"/>
        <v>8.8750000000000044E-3</v>
      </c>
      <c r="K99">
        <f t="shared" si="0"/>
        <v>0.64859250000000157</v>
      </c>
      <c r="L99">
        <f t="shared" si="0"/>
        <v>0.42443999999999898</v>
      </c>
      <c r="M99">
        <f t="shared" si="0"/>
        <v>0</v>
      </c>
      <c r="N99">
        <f t="shared" si="0"/>
        <v>3.0240000000000052E-2</v>
      </c>
      <c r="O99">
        <f t="shared" si="0"/>
        <v>5.0880000000000064E-2</v>
      </c>
      <c r="P99">
        <f t="shared" si="0"/>
        <v>5.964749999999993E-2</v>
      </c>
      <c r="Q99">
        <f t="shared" si="0"/>
        <v>1.8637499999999949E-2</v>
      </c>
      <c r="R99">
        <f t="shared" si="0"/>
        <v>4.5199999999999817E-2</v>
      </c>
      <c r="S99">
        <f t="shared" si="0"/>
        <v>2.5632500000000023E-2</v>
      </c>
      <c r="T99">
        <f t="shared" si="0"/>
        <v>9.3324999999999988E-3</v>
      </c>
      <c r="U99">
        <f t="shared" si="0"/>
        <v>0.28199999999999997</v>
      </c>
      <c r="V99">
        <f t="shared" si="0"/>
        <v>2.6445000000000048E-2</v>
      </c>
      <c r="W99">
        <f t="shared" si="0"/>
        <v>3.3224999999999977E-2</v>
      </c>
      <c r="X99">
        <f t="shared" si="0"/>
        <v>7.4045E-2</v>
      </c>
      <c r="Y99">
        <f t="shared" si="0"/>
        <v>0</v>
      </c>
      <c r="Z99">
        <f t="shared" si="0"/>
        <v>0.19945999999999955</v>
      </c>
      <c r="AA99">
        <f t="shared" si="0"/>
        <v>7.558250000000015E-2</v>
      </c>
      <c r="AB99">
        <f t="shared" si="0"/>
        <v>0</v>
      </c>
      <c r="AC99">
        <f t="shared" si="0"/>
        <v>0.2347149999999999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5.0579999999999986E-2</v>
      </c>
      <c r="AH99">
        <f t="shared" si="0"/>
        <v>0.24349499999999982</v>
      </c>
      <c r="AI99">
        <f t="shared" si="0"/>
        <v>0</v>
      </c>
      <c r="AJ99">
        <f t="shared" si="0"/>
        <v>0</v>
      </c>
      <c r="AK99">
        <f t="shared" si="0"/>
        <v>4.159999999999995E-2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3.8997000000000046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1.21</v>
      </c>
      <c r="AH3" s="206">
        <v>6.67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1.21</v>
      </c>
      <c r="AH4" s="206">
        <v>6.67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1.21</v>
      </c>
      <c r="AH5" s="206">
        <v>6.67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1.21</v>
      </c>
      <c r="AH6" s="206">
        <v>6.67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1.21</v>
      </c>
      <c r="AH7" s="206">
        <v>6.67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1.21</v>
      </c>
      <c r="AH8" s="206">
        <v>6.67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1.21</v>
      </c>
      <c r="AH9" s="206">
        <v>6.67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18.54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1.21</v>
      </c>
      <c r="AH10" s="206">
        <v>6.67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18.54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1.21</v>
      </c>
      <c r="AH11" s="206">
        <v>6.67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18.54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1.21</v>
      </c>
      <c r="AH12" s="206">
        <v>6.67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18.54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1.21</v>
      </c>
      <c r="AH13" s="206">
        <v>6.67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18.54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1.21</v>
      </c>
      <c r="AH14" s="206">
        <v>6.67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18.54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1.21</v>
      </c>
      <c r="AH15" s="206">
        <v>6.67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18.54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1.21</v>
      </c>
      <c r="AH16" s="206">
        <v>6.67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18.54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1.21</v>
      </c>
      <c r="AH17" s="206">
        <v>6.67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18.54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1.21</v>
      </c>
      <c r="AH18" s="206">
        <v>6.67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18.54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1.21</v>
      </c>
      <c r="AH19" s="206">
        <v>6.67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18.54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1.21</v>
      </c>
      <c r="AH20" s="206">
        <v>6.67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18.54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1.21</v>
      </c>
      <c r="AH21" s="206">
        <v>6.67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18.54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1.21</v>
      </c>
      <c r="AH22" s="206">
        <v>6.67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18.54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1.21</v>
      </c>
      <c r="AH23" s="206">
        <v>6.67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18.46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1.21</v>
      </c>
      <c r="AH24" s="206">
        <v>6.67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18.46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0.04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1.21</v>
      </c>
      <c r="AH25" s="206">
        <v>6.67</v>
      </c>
      <c r="AI25" s="206">
        <v>0</v>
      </c>
      <c r="AJ25" s="206">
        <v>0</v>
      </c>
      <c r="AK25" s="206">
        <v>-5</v>
      </c>
      <c r="AL25" s="206">
        <v>0</v>
      </c>
      <c r="AM25" s="206">
        <v>0</v>
      </c>
      <c r="AN25" s="206">
        <v>0</v>
      </c>
      <c r="AO25" s="206">
        <v>18.46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1.21</v>
      </c>
      <c r="AH26" s="206">
        <v>6.67</v>
      </c>
      <c r="AI26" s="206">
        <v>0</v>
      </c>
      <c r="AJ26" s="206">
        <v>0</v>
      </c>
      <c r="AK26" s="206">
        <v>-8</v>
      </c>
      <c r="AL26" s="206">
        <v>0</v>
      </c>
      <c r="AM26" s="206">
        <v>0</v>
      </c>
      <c r="AN26" s="206">
        <v>0</v>
      </c>
      <c r="AO26" s="206">
        <v>18.46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7.0000000000000007E-2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1.21</v>
      </c>
      <c r="AH27" s="206">
        <v>6.67</v>
      </c>
      <c r="AI27" s="206">
        <v>0</v>
      </c>
      <c r="AJ27" s="206">
        <v>0</v>
      </c>
      <c r="AK27" s="206">
        <v>-1.36</v>
      </c>
      <c r="AL27" s="206">
        <v>0</v>
      </c>
      <c r="AM27" s="206">
        <v>0</v>
      </c>
      <c r="AN27" s="206">
        <v>0</v>
      </c>
      <c r="AO27" s="206">
        <v>18.46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0.08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1.21</v>
      </c>
      <c r="AH28" s="206">
        <v>6.67</v>
      </c>
      <c r="AI28" s="206">
        <v>0</v>
      </c>
      <c r="AJ28" s="206">
        <v>0</v>
      </c>
      <c r="AK28" s="206">
        <v>-1.52</v>
      </c>
      <c r="AL28" s="206">
        <v>0</v>
      </c>
      <c r="AM28" s="206">
        <v>0</v>
      </c>
      <c r="AN28" s="206">
        <v>0</v>
      </c>
      <c r="AO28" s="206">
        <v>18.46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0.12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1.21</v>
      </c>
      <c r="AH29" s="206">
        <v>6.67</v>
      </c>
      <c r="AI29" s="206">
        <v>0</v>
      </c>
      <c r="AJ29" s="206">
        <v>0</v>
      </c>
      <c r="AK29" s="206">
        <v>-1.6</v>
      </c>
      <c r="AL29" s="206">
        <v>0</v>
      </c>
      <c r="AM29" s="206">
        <v>0</v>
      </c>
      <c r="AN29" s="206">
        <v>0</v>
      </c>
      <c r="AO29" s="206">
        <v>18.46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0.16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1.21</v>
      </c>
      <c r="AH30" s="206">
        <v>6.67</v>
      </c>
      <c r="AI30" s="206">
        <v>0</v>
      </c>
      <c r="AJ30" s="206">
        <v>0</v>
      </c>
      <c r="AK30" s="206">
        <v>-1.67</v>
      </c>
      <c r="AL30" s="206">
        <v>0</v>
      </c>
      <c r="AM30" s="206">
        <v>0</v>
      </c>
      <c r="AN30" s="206">
        <v>0</v>
      </c>
      <c r="AO30" s="206">
        <v>18.46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0.2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1.21</v>
      </c>
      <c r="AH31" s="206">
        <v>6.67</v>
      </c>
      <c r="AI31" s="206">
        <v>0</v>
      </c>
      <c r="AJ31" s="206">
        <v>0</v>
      </c>
      <c r="AK31" s="206">
        <v>-1.73</v>
      </c>
      <c r="AL31" s="206">
        <v>0</v>
      </c>
      <c r="AM31" s="206">
        <v>0</v>
      </c>
      <c r="AN31" s="206">
        <v>0</v>
      </c>
      <c r="AO31" s="206">
        <v>18.46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0.25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1.21</v>
      </c>
      <c r="AH32" s="206">
        <v>6.67</v>
      </c>
      <c r="AI32" s="206">
        <v>0</v>
      </c>
      <c r="AJ32" s="206">
        <v>0</v>
      </c>
      <c r="AK32" s="206">
        <v>-1.76</v>
      </c>
      <c r="AL32" s="206">
        <v>0</v>
      </c>
      <c r="AM32" s="206">
        <v>0</v>
      </c>
      <c r="AN32" s="206">
        <v>0</v>
      </c>
      <c r="AO32" s="206">
        <v>18.46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0.3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1.21</v>
      </c>
      <c r="AH33" s="206">
        <v>6.67</v>
      </c>
      <c r="AI33" s="206">
        <v>0</v>
      </c>
      <c r="AJ33" s="206">
        <v>0</v>
      </c>
      <c r="AK33" s="206">
        <v>-1.79</v>
      </c>
      <c r="AL33" s="206">
        <v>0</v>
      </c>
      <c r="AM33" s="206">
        <v>0</v>
      </c>
      <c r="AN33" s="206">
        <v>0</v>
      </c>
      <c r="AO33" s="206">
        <v>18.46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0.36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1.21</v>
      </c>
      <c r="AH34" s="206">
        <v>6.67</v>
      </c>
      <c r="AI34" s="206">
        <v>0</v>
      </c>
      <c r="AJ34" s="206">
        <v>0</v>
      </c>
      <c r="AK34" s="206">
        <v>-1.81</v>
      </c>
      <c r="AL34" s="206">
        <v>0</v>
      </c>
      <c r="AM34" s="206">
        <v>0</v>
      </c>
      <c r="AN34" s="206">
        <v>0</v>
      </c>
      <c r="AO34" s="206">
        <v>18.46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0.45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1.21</v>
      </c>
      <c r="AH35" s="206">
        <v>6.67</v>
      </c>
      <c r="AI35" s="206">
        <v>0</v>
      </c>
      <c r="AJ35" s="206">
        <v>0</v>
      </c>
      <c r="AK35" s="206">
        <v>-1.79</v>
      </c>
      <c r="AL35" s="206">
        <v>0</v>
      </c>
      <c r="AM35" s="206">
        <v>0</v>
      </c>
      <c r="AN35" s="206">
        <v>0</v>
      </c>
      <c r="AO35" s="206">
        <v>18.46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0.53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1.21</v>
      </c>
      <c r="AH36" s="206">
        <v>6.67</v>
      </c>
      <c r="AI36" s="206">
        <v>0</v>
      </c>
      <c r="AJ36" s="206">
        <v>0</v>
      </c>
      <c r="AK36" s="206">
        <v>-1.79</v>
      </c>
      <c r="AL36" s="206">
        <v>0</v>
      </c>
      <c r="AM36" s="206">
        <v>0</v>
      </c>
      <c r="AN36" s="206">
        <v>0</v>
      </c>
      <c r="AO36" s="206">
        <v>18.46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1.21</v>
      </c>
      <c r="AH37" s="206">
        <v>6.67</v>
      </c>
      <c r="AI37" s="206">
        <v>0</v>
      </c>
      <c r="AJ37" s="206">
        <v>0</v>
      </c>
      <c r="AK37" s="206">
        <v>-1.79</v>
      </c>
      <c r="AL37" s="206">
        <v>0</v>
      </c>
      <c r="AM37" s="206">
        <v>0</v>
      </c>
      <c r="AN37" s="206">
        <v>0</v>
      </c>
      <c r="AO37" s="206">
        <v>18.46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1.21</v>
      </c>
      <c r="AH38" s="206">
        <v>6.67</v>
      </c>
      <c r="AI38" s="206">
        <v>0</v>
      </c>
      <c r="AJ38" s="206">
        <v>0</v>
      </c>
      <c r="AK38" s="206">
        <v>-1.79</v>
      </c>
      <c r="AL38" s="206">
        <v>0</v>
      </c>
      <c r="AM38" s="206">
        <v>0</v>
      </c>
      <c r="AN38" s="206">
        <v>0</v>
      </c>
      <c r="AO38" s="206">
        <v>18.46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1.21</v>
      </c>
      <c r="AH39" s="206">
        <v>6.67</v>
      </c>
      <c r="AI39" s="206">
        <v>0</v>
      </c>
      <c r="AJ39" s="206">
        <v>0</v>
      </c>
      <c r="AK39" s="206">
        <v>-1.79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1.21</v>
      </c>
      <c r="AH40" s="206">
        <v>6.67</v>
      </c>
      <c r="AI40" s="206">
        <v>0</v>
      </c>
      <c r="AJ40" s="206">
        <v>0</v>
      </c>
      <c r="AK40" s="206">
        <v>-1.76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1.21</v>
      </c>
      <c r="AH41" s="206">
        <v>6.67</v>
      </c>
      <c r="AI41" s="206">
        <v>0</v>
      </c>
      <c r="AJ41" s="206">
        <v>0</v>
      </c>
      <c r="AK41" s="206">
        <v>-1.73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1.21</v>
      </c>
      <c r="AH42" s="206">
        <v>5.45</v>
      </c>
      <c r="AI42" s="206">
        <v>0</v>
      </c>
      <c r="AJ42" s="206">
        <v>0</v>
      </c>
      <c r="AK42" s="206">
        <v>-1.73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1.21</v>
      </c>
      <c r="AH43" s="206">
        <v>5.45</v>
      </c>
      <c r="AI43" s="206">
        <v>0</v>
      </c>
      <c r="AJ43" s="206">
        <v>0</v>
      </c>
      <c r="AK43" s="206">
        <v>-1.7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1.21</v>
      </c>
      <c r="AH44" s="206">
        <v>5.45</v>
      </c>
      <c r="AI44" s="206">
        <v>0</v>
      </c>
      <c r="AJ44" s="206">
        <v>0</v>
      </c>
      <c r="AK44" s="206">
        <v>-1.67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1.21</v>
      </c>
      <c r="AH45" s="206">
        <v>5.45</v>
      </c>
      <c r="AI45" s="206">
        <v>0</v>
      </c>
      <c r="AJ45" s="206">
        <v>0</v>
      </c>
      <c r="AK45" s="206">
        <v>-1.67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1.21</v>
      </c>
      <c r="AH46" s="206">
        <v>5.45</v>
      </c>
      <c r="AI46" s="206">
        <v>0</v>
      </c>
      <c r="AJ46" s="206">
        <v>0</v>
      </c>
      <c r="AK46" s="206">
        <v>-1.56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1.21</v>
      </c>
      <c r="AH47" s="206">
        <v>4.24</v>
      </c>
      <c r="AI47" s="206">
        <v>0</v>
      </c>
      <c r="AJ47" s="206">
        <v>0</v>
      </c>
      <c r="AK47" s="206">
        <v>-1.56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1.21</v>
      </c>
      <c r="AH48" s="206">
        <v>4.24</v>
      </c>
      <c r="AI48" s="206">
        <v>0</v>
      </c>
      <c r="AJ48" s="206">
        <v>0</v>
      </c>
      <c r="AK48" s="206">
        <v>-1.52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1.21</v>
      </c>
      <c r="AH49" s="206">
        <v>3.03</v>
      </c>
      <c r="AI49" s="206">
        <v>0</v>
      </c>
      <c r="AJ49" s="206">
        <v>0</v>
      </c>
      <c r="AK49" s="206">
        <v>-1.3</v>
      </c>
      <c r="AL49" s="206">
        <v>0</v>
      </c>
      <c r="AM49" s="206">
        <v>0</v>
      </c>
      <c r="AN49" s="206">
        <v>0</v>
      </c>
      <c r="AO49" s="206">
        <v>18.46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1.21</v>
      </c>
      <c r="AH50" s="206">
        <v>1.82</v>
      </c>
      <c r="AI50" s="206">
        <v>0</v>
      </c>
      <c r="AJ50" s="206">
        <v>0</v>
      </c>
      <c r="AK50" s="206">
        <v>-1.1499999999999999</v>
      </c>
      <c r="AL50" s="206">
        <v>0</v>
      </c>
      <c r="AM50" s="206">
        <v>0</v>
      </c>
      <c r="AN50" s="206">
        <v>0</v>
      </c>
      <c r="AO50" s="206">
        <v>18.46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4.24</v>
      </c>
      <c r="AH51" s="206">
        <v>0</v>
      </c>
      <c r="AI51" s="206">
        <v>0</v>
      </c>
      <c r="AJ51" s="206">
        <v>0</v>
      </c>
      <c r="AK51" s="206">
        <v>-6</v>
      </c>
      <c r="AL51" s="206">
        <v>0</v>
      </c>
      <c r="AM51" s="206">
        <v>0</v>
      </c>
      <c r="AN51" s="206">
        <v>0</v>
      </c>
      <c r="AO51" s="206">
        <v>18.09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-6</v>
      </c>
      <c r="AL52" s="206">
        <v>0</v>
      </c>
      <c r="AM52" s="206">
        <v>0</v>
      </c>
      <c r="AN52" s="206">
        <v>0</v>
      </c>
      <c r="AO52" s="206">
        <v>18.09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-5</v>
      </c>
      <c r="AL53" s="206">
        <v>0</v>
      </c>
      <c r="AM53" s="206">
        <v>0</v>
      </c>
      <c r="AN53" s="206">
        <v>0</v>
      </c>
      <c r="AO53" s="206">
        <v>18.09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-4</v>
      </c>
      <c r="AL54" s="206">
        <v>0</v>
      </c>
      <c r="AM54" s="206">
        <v>0</v>
      </c>
      <c r="AN54" s="206">
        <v>0</v>
      </c>
      <c r="AO54" s="206">
        <v>18.09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17.670000000000002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17.670000000000002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17.670000000000002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17.670000000000002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17.670000000000002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17.670000000000002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17.670000000000002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17.670000000000002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17.670000000000002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17.670000000000002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17.670000000000002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17.670000000000002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17.670000000000002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17.670000000000002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17.670000000000002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17.670000000000002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17.670000000000002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17.670000000000002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17.670000000000002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17.670000000000002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18.03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18.03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18.03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18.03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18.03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1.21</v>
      </c>
      <c r="AH80" s="206">
        <v>6.67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18.03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0.18</v>
      </c>
      <c r="AH81" s="206">
        <v>6.67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18.03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0.25</v>
      </c>
      <c r="AH82" s="206">
        <v>6.67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18.03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0.25</v>
      </c>
      <c r="AH83" s="206">
        <v>6.67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0.25</v>
      </c>
      <c r="AH84" s="206">
        <v>6.67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0.18</v>
      </c>
      <c r="AH85" s="206">
        <v>6.67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0.18</v>
      </c>
      <c r="AH86" s="206">
        <v>6.67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0.18</v>
      </c>
      <c r="AH87" s="206">
        <v>6.67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0.18</v>
      </c>
      <c r="AH88" s="206">
        <v>6.67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0.18</v>
      </c>
      <c r="AH89" s="206">
        <v>6.67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1.21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1.21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1.21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1.21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1.21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1.21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1.21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1.21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1.21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9.3324999999999988E-3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1.9062500000000003E-2</v>
      </c>
      <c r="AH99">
        <f t="shared" si="0"/>
        <v>9.1852499999999962E-2</v>
      </c>
      <c r="AI99">
        <f t="shared" si="0"/>
        <v>0</v>
      </c>
      <c r="AJ99">
        <f t="shared" si="0"/>
        <v>0</v>
      </c>
      <c r="AK99">
        <f t="shared" si="0"/>
        <v>-1.8384999999999999E-2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0.44190000000000046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1.45</v>
      </c>
      <c r="G3" s="206">
        <v>0.61</v>
      </c>
      <c r="H3" s="206">
        <v>0</v>
      </c>
      <c r="I3" s="206">
        <v>2.86</v>
      </c>
      <c r="J3" s="206">
        <v>0</v>
      </c>
      <c r="K3" s="206">
        <v>2.61</v>
      </c>
      <c r="L3" s="206">
        <v>0.19</v>
      </c>
      <c r="M3" s="206">
        <v>0.1</v>
      </c>
      <c r="N3" s="206">
        <v>0.11</v>
      </c>
      <c r="O3" s="206">
        <v>0.12</v>
      </c>
      <c r="P3" s="206">
        <v>4.26</v>
      </c>
      <c r="Q3" s="206">
        <v>0.24</v>
      </c>
      <c r="R3" s="206">
        <v>1.1200000000000001</v>
      </c>
      <c r="S3" s="206">
        <v>0.42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6.06</v>
      </c>
      <c r="AH3" s="206">
        <v>33.33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62.24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1.45</v>
      </c>
      <c r="G4" s="206">
        <v>0.61</v>
      </c>
      <c r="H4" s="206">
        <v>0</v>
      </c>
      <c r="I4" s="206">
        <v>2.86</v>
      </c>
      <c r="J4" s="206">
        <v>0</v>
      </c>
      <c r="K4" s="206">
        <v>2.61</v>
      </c>
      <c r="L4" s="206">
        <v>0.19</v>
      </c>
      <c r="M4" s="206">
        <v>0.1</v>
      </c>
      <c r="N4" s="206">
        <v>0.11</v>
      </c>
      <c r="O4" s="206">
        <v>0.12</v>
      </c>
      <c r="P4" s="206">
        <v>4.26</v>
      </c>
      <c r="Q4" s="206">
        <v>0.24</v>
      </c>
      <c r="R4" s="206">
        <v>1.1200000000000001</v>
      </c>
      <c r="S4" s="206">
        <v>0.57999999999999996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6.06</v>
      </c>
      <c r="AH4" s="206">
        <v>33.33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62.24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1.45</v>
      </c>
      <c r="G5" s="206">
        <v>0.61</v>
      </c>
      <c r="H5" s="206">
        <v>0</v>
      </c>
      <c r="I5" s="206">
        <v>2.86</v>
      </c>
      <c r="J5" s="206">
        <v>0</v>
      </c>
      <c r="K5" s="206">
        <v>2.61</v>
      </c>
      <c r="L5" s="206">
        <v>0.19</v>
      </c>
      <c r="M5" s="206">
        <v>0.1</v>
      </c>
      <c r="N5" s="206">
        <v>0.11</v>
      </c>
      <c r="O5" s="206">
        <v>0.12</v>
      </c>
      <c r="P5" s="206">
        <v>4.26</v>
      </c>
      <c r="Q5" s="206">
        <v>0.24</v>
      </c>
      <c r="R5" s="206">
        <v>1.1200000000000001</v>
      </c>
      <c r="S5" s="206">
        <v>0.57999999999999996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6.06</v>
      </c>
      <c r="AH5" s="206">
        <v>33.33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62.24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1.45</v>
      </c>
      <c r="G6" s="206">
        <v>0.61</v>
      </c>
      <c r="H6" s="206">
        <v>0</v>
      </c>
      <c r="I6" s="206">
        <v>2.86</v>
      </c>
      <c r="J6" s="206">
        <v>0</v>
      </c>
      <c r="K6" s="206">
        <v>2.61</v>
      </c>
      <c r="L6" s="206">
        <v>0.19</v>
      </c>
      <c r="M6" s="206">
        <v>0.1</v>
      </c>
      <c r="N6" s="206">
        <v>0.11</v>
      </c>
      <c r="O6" s="206">
        <v>0.12</v>
      </c>
      <c r="P6" s="206">
        <v>4.26</v>
      </c>
      <c r="Q6" s="206">
        <v>0.19</v>
      </c>
      <c r="R6" s="206">
        <v>1.1200000000000001</v>
      </c>
      <c r="S6" s="206">
        <v>0.36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6.06</v>
      </c>
      <c r="AH6" s="206">
        <v>33.33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62.24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1.45</v>
      </c>
      <c r="G7" s="206">
        <v>0.61</v>
      </c>
      <c r="H7" s="206">
        <v>0</v>
      </c>
      <c r="I7" s="206">
        <v>2.86</v>
      </c>
      <c r="J7" s="206">
        <v>0</v>
      </c>
      <c r="K7" s="206">
        <v>2.61</v>
      </c>
      <c r="L7" s="206">
        <v>0.19</v>
      </c>
      <c r="M7" s="206">
        <v>0.1</v>
      </c>
      <c r="N7" s="206">
        <v>0.11</v>
      </c>
      <c r="O7" s="206">
        <v>0.12</v>
      </c>
      <c r="P7" s="206">
        <v>4.26</v>
      </c>
      <c r="Q7" s="206">
        <v>0.2</v>
      </c>
      <c r="R7" s="206">
        <v>1.1200000000000001</v>
      </c>
      <c r="S7" s="206">
        <v>0.41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6.06</v>
      </c>
      <c r="AH7" s="206">
        <v>33.33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62.24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1.45</v>
      </c>
      <c r="G8" s="206">
        <v>0.61</v>
      </c>
      <c r="H8" s="206">
        <v>0</v>
      </c>
      <c r="I8" s="206">
        <v>2.86</v>
      </c>
      <c r="J8" s="206">
        <v>0</v>
      </c>
      <c r="K8" s="206">
        <v>2.61</v>
      </c>
      <c r="L8" s="206">
        <v>0.19</v>
      </c>
      <c r="M8" s="206">
        <v>0.1</v>
      </c>
      <c r="N8" s="206">
        <v>0.11</v>
      </c>
      <c r="O8" s="206">
        <v>0.12</v>
      </c>
      <c r="P8" s="206">
        <v>4.26</v>
      </c>
      <c r="Q8" s="206">
        <v>0.2</v>
      </c>
      <c r="R8" s="206">
        <v>1.1200000000000001</v>
      </c>
      <c r="S8" s="206">
        <v>0.41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6.06</v>
      </c>
      <c r="AH8" s="206">
        <v>33.33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62.24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1.45</v>
      </c>
      <c r="G9" s="206">
        <v>0.61</v>
      </c>
      <c r="H9" s="206">
        <v>0</v>
      </c>
      <c r="I9" s="206">
        <v>2.86</v>
      </c>
      <c r="J9" s="206">
        <v>0</v>
      </c>
      <c r="K9" s="206">
        <v>2.61</v>
      </c>
      <c r="L9" s="206">
        <v>0.19</v>
      </c>
      <c r="M9" s="206">
        <v>0.1</v>
      </c>
      <c r="N9" s="206">
        <v>0.11</v>
      </c>
      <c r="O9" s="206">
        <v>0.12</v>
      </c>
      <c r="P9" s="206">
        <v>4.26</v>
      </c>
      <c r="Q9" s="206">
        <v>0.2</v>
      </c>
      <c r="R9" s="206">
        <v>1.1200000000000001</v>
      </c>
      <c r="S9" s="206">
        <v>0.41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6.06</v>
      </c>
      <c r="AH9" s="206">
        <v>33.33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62.24</v>
      </c>
      <c r="AP9" s="206">
        <v>0</v>
      </c>
    </row>
    <row r="10" spans="1:42">
      <c r="A10" t="s">
        <v>52</v>
      </c>
      <c r="B10" s="206">
        <v>0</v>
      </c>
      <c r="C10" s="206">
        <v>1.34</v>
      </c>
      <c r="D10" s="206">
        <v>0</v>
      </c>
      <c r="E10" s="206">
        <v>0</v>
      </c>
      <c r="F10" s="206">
        <v>1.45</v>
      </c>
      <c r="G10" s="206">
        <v>0.61</v>
      </c>
      <c r="H10" s="206">
        <v>0</v>
      </c>
      <c r="I10" s="206">
        <v>2.86</v>
      </c>
      <c r="J10" s="206">
        <v>0</v>
      </c>
      <c r="K10" s="206">
        <v>2.61</v>
      </c>
      <c r="L10" s="206">
        <v>0.19</v>
      </c>
      <c r="M10" s="206">
        <v>0.1</v>
      </c>
      <c r="N10" s="206">
        <v>0.11</v>
      </c>
      <c r="O10" s="206">
        <v>0.12</v>
      </c>
      <c r="P10" s="206">
        <v>4.26</v>
      </c>
      <c r="Q10" s="206">
        <v>0.2</v>
      </c>
      <c r="R10" s="206">
        <v>1.1200000000000001</v>
      </c>
      <c r="S10" s="206">
        <v>0.41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6.06</v>
      </c>
      <c r="AH10" s="206">
        <v>33.33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62.24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1.45</v>
      </c>
      <c r="G11" s="206">
        <v>0.61</v>
      </c>
      <c r="H11" s="206">
        <v>0</v>
      </c>
      <c r="I11" s="206">
        <v>2.86</v>
      </c>
      <c r="J11" s="206">
        <v>0</v>
      </c>
      <c r="K11" s="206">
        <v>1.31</v>
      </c>
      <c r="L11" s="206">
        <v>0.19</v>
      </c>
      <c r="M11" s="206">
        <v>0.1</v>
      </c>
      <c r="N11" s="206">
        <v>0.11</v>
      </c>
      <c r="O11" s="206">
        <v>0.12</v>
      </c>
      <c r="P11" s="206">
        <v>4.26</v>
      </c>
      <c r="Q11" s="206">
        <v>0.19</v>
      </c>
      <c r="R11" s="206">
        <v>1.1200000000000001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6.06</v>
      </c>
      <c r="AH11" s="206">
        <v>33.33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62.24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1.45</v>
      </c>
      <c r="G12" s="206">
        <v>0.61</v>
      </c>
      <c r="H12" s="206">
        <v>0</v>
      </c>
      <c r="I12" s="206">
        <v>2.86</v>
      </c>
      <c r="J12" s="206">
        <v>0</v>
      </c>
      <c r="K12" s="206">
        <v>1.31</v>
      </c>
      <c r="L12" s="206">
        <v>0.19</v>
      </c>
      <c r="M12" s="206">
        <v>0.1</v>
      </c>
      <c r="N12" s="206">
        <v>0.11</v>
      </c>
      <c r="O12" s="206">
        <v>0.12</v>
      </c>
      <c r="P12" s="206">
        <v>4.26</v>
      </c>
      <c r="Q12" s="206">
        <v>0.19</v>
      </c>
      <c r="R12" s="206">
        <v>1.1200000000000001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6.06</v>
      </c>
      <c r="AH12" s="206">
        <v>33.33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62.24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1.45</v>
      </c>
      <c r="G13" s="206">
        <v>0.61</v>
      </c>
      <c r="H13" s="206">
        <v>0</v>
      </c>
      <c r="I13" s="206">
        <v>2.86</v>
      </c>
      <c r="J13" s="206">
        <v>0</v>
      </c>
      <c r="K13" s="206">
        <v>1.31</v>
      </c>
      <c r="L13" s="206">
        <v>0.19</v>
      </c>
      <c r="M13" s="206">
        <v>0.1</v>
      </c>
      <c r="N13" s="206">
        <v>0.11</v>
      </c>
      <c r="O13" s="206">
        <v>0.12</v>
      </c>
      <c r="P13" s="206">
        <v>4.26</v>
      </c>
      <c r="Q13" s="206">
        <v>0.19</v>
      </c>
      <c r="R13" s="206">
        <v>1.1200000000000001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6.06</v>
      </c>
      <c r="AH13" s="206">
        <v>33.33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62.24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1.45</v>
      </c>
      <c r="G14" s="206">
        <v>0.61</v>
      </c>
      <c r="H14" s="206">
        <v>0</v>
      </c>
      <c r="I14" s="206">
        <v>2.86</v>
      </c>
      <c r="J14" s="206">
        <v>0</v>
      </c>
      <c r="K14" s="206">
        <v>1.31</v>
      </c>
      <c r="L14" s="206">
        <v>0.19</v>
      </c>
      <c r="M14" s="206">
        <v>0.1</v>
      </c>
      <c r="N14" s="206">
        <v>0.11</v>
      </c>
      <c r="O14" s="206">
        <v>0.12</v>
      </c>
      <c r="P14" s="206">
        <v>4.26</v>
      </c>
      <c r="Q14" s="206">
        <v>0.19</v>
      </c>
      <c r="R14" s="206">
        <v>1.1200000000000001</v>
      </c>
      <c r="S14" s="206">
        <v>0.31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6.06</v>
      </c>
      <c r="AH14" s="206">
        <v>33.33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62.24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1.45</v>
      </c>
      <c r="G15" s="206">
        <v>0.61</v>
      </c>
      <c r="H15" s="206">
        <v>0</v>
      </c>
      <c r="I15" s="206">
        <v>2.86</v>
      </c>
      <c r="J15" s="206">
        <v>0</v>
      </c>
      <c r="K15" s="206">
        <v>1.31</v>
      </c>
      <c r="L15" s="206">
        <v>0.19</v>
      </c>
      <c r="M15" s="206">
        <v>0.1</v>
      </c>
      <c r="N15" s="206">
        <v>0.11</v>
      </c>
      <c r="O15" s="206">
        <v>0.12</v>
      </c>
      <c r="P15" s="206">
        <v>4.26</v>
      </c>
      <c r="Q15" s="206">
        <v>0.19</v>
      </c>
      <c r="R15" s="206">
        <v>1.1200000000000001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6.06</v>
      </c>
      <c r="AH15" s="206">
        <v>33.33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62.24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1.45</v>
      </c>
      <c r="G16" s="206">
        <v>0.61</v>
      </c>
      <c r="H16" s="206">
        <v>0</v>
      </c>
      <c r="I16" s="206">
        <v>2.86</v>
      </c>
      <c r="J16" s="206">
        <v>0</v>
      </c>
      <c r="K16" s="206">
        <v>1.31</v>
      </c>
      <c r="L16" s="206">
        <v>0.19</v>
      </c>
      <c r="M16" s="206">
        <v>0.1</v>
      </c>
      <c r="N16" s="206">
        <v>0.11</v>
      </c>
      <c r="O16" s="206">
        <v>0.12</v>
      </c>
      <c r="P16" s="206">
        <v>4.26</v>
      </c>
      <c r="Q16" s="206">
        <v>0.19</v>
      </c>
      <c r="R16" s="206">
        <v>1.1200000000000001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6.06</v>
      </c>
      <c r="AH16" s="206">
        <v>33.33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62.24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1.45</v>
      </c>
      <c r="G17" s="206">
        <v>0.61</v>
      </c>
      <c r="H17" s="206">
        <v>0</v>
      </c>
      <c r="I17" s="206">
        <v>2.86</v>
      </c>
      <c r="J17" s="206">
        <v>0</v>
      </c>
      <c r="K17" s="206">
        <v>1.31</v>
      </c>
      <c r="L17" s="206">
        <v>0.19</v>
      </c>
      <c r="M17" s="206">
        <v>0.1</v>
      </c>
      <c r="N17" s="206">
        <v>0.11</v>
      </c>
      <c r="O17" s="206">
        <v>0.12</v>
      </c>
      <c r="P17" s="206">
        <v>4.26</v>
      </c>
      <c r="Q17" s="206">
        <v>0.19</v>
      </c>
      <c r="R17" s="206">
        <v>1.1200000000000001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6.06</v>
      </c>
      <c r="AH17" s="206">
        <v>33.33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62.24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1.45</v>
      </c>
      <c r="G18" s="206">
        <v>0.61</v>
      </c>
      <c r="H18" s="206">
        <v>0</v>
      </c>
      <c r="I18" s="206">
        <v>2.86</v>
      </c>
      <c r="J18" s="206">
        <v>0</v>
      </c>
      <c r="K18" s="206">
        <v>1.31</v>
      </c>
      <c r="L18" s="206">
        <v>0.19</v>
      </c>
      <c r="M18" s="206">
        <v>0.1</v>
      </c>
      <c r="N18" s="206">
        <v>0.11</v>
      </c>
      <c r="O18" s="206">
        <v>0.12</v>
      </c>
      <c r="P18" s="206">
        <v>4.26</v>
      </c>
      <c r="Q18" s="206">
        <v>0.19</v>
      </c>
      <c r="R18" s="206">
        <v>1.1200000000000001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6.06</v>
      </c>
      <c r="AH18" s="206">
        <v>33.33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62.24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1.45</v>
      </c>
      <c r="G19" s="206">
        <v>0.61</v>
      </c>
      <c r="H19" s="206">
        <v>0</v>
      </c>
      <c r="I19" s="206">
        <v>2.86</v>
      </c>
      <c r="J19" s="206">
        <v>0</v>
      </c>
      <c r="K19" s="206">
        <v>1.31</v>
      </c>
      <c r="L19" s="206">
        <v>0.19</v>
      </c>
      <c r="M19" s="206">
        <v>0.1</v>
      </c>
      <c r="N19" s="206">
        <v>0.11</v>
      </c>
      <c r="O19" s="206">
        <v>0.12</v>
      </c>
      <c r="P19" s="206">
        <v>4.26</v>
      </c>
      <c r="Q19" s="206">
        <v>0.19</v>
      </c>
      <c r="R19" s="206">
        <v>1.1200000000000001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6.06</v>
      </c>
      <c r="AH19" s="206">
        <v>33.33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62.24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1.45</v>
      </c>
      <c r="G20" s="206">
        <v>0.61</v>
      </c>
      <c r="H20" s="206">
        <v>0</v>
      </c>
      <c r="I20" s="206">
        <v>2.86</v>
      </c>
      <c r="J20" s="206">
        <v>0</v>
      </c>
      <c r="K20" s="206">
        <v>2.61</v>
      </c>
      <c r="L20" s="206">
        <v>0.19</v>
      </c>
      <c r="M20" s="206">
        <v>0.1</v>
      </c>
      <c r="N20" s="206">
        <v>0.11</v>
      </c>
      <c r="O20" s="206">
        <v>0.12</v>
      </c>
      <c r="P20" s="206">
        <v>4.26</v>
      </c>
      <c r="Q20" s="206">
        <v>0.2</v>
      </c>
      <c r="R20" s="206">
        <v>1.1200000000000001</v>
      </c>
      <c r="S20" s="206">
        <v>0.41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6.06</v>
      </c>
      <c r="AH20" s="206">
        <v>33.33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62.24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1.45</v>
      </c>
      <c r="G21" s="206">
        <v>0.61</v>
      </c>
      <c r="H21" s="206">
        <v>0</v>
      </c>
      <c r="I21" s="206">
        <v>2.86</v>
      </c>
      <c r="J21" s="206">
        <v>0</v>
      </c>
      <c r="K21" s="206">
        <v>2.61</v>
      </c>
      <c r="L21" s="206">
        <v>0.19</v>
      </c>
      <c r="M21" s="206">
        <v>0.1</v>
      </c>
      <c r="N21" s="206">
        <v>0.11</v>
      </c>
      <c r="O21" s="206">
        <v>0.12</v>
      </c>
      <c r="P21" s="206">
        <v>4.26</v>
      </c>
      <c r="Q21" s="206">
        <v>0.2</v>
      </c>
      <c r="R21" s="206">
        <v>1.1200000000000001</v>
      </c>
      <c r="S21" s="206">
        <v>0.41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6.06</v>
      </c>
      <c r="AH21" s="206">
        <v>33.33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62.24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1.45</v>
      </c>
      <c r="G22" s="206">
        <v>0.61</v>
      </c>
      <c r="H22" s="206">
        <v>0</v>
      </c>
      <c r="I22" s="206">
        <v>2.86</v>
      </c>
      <c r="J22" s="206">
        <v>0</v>
      </c>
      <c r="K22" s="206">
        <v>2.61</v>
      </c>
      <c r="L22" s="206">
        <v>0.19</v>
      </c>
      <c r="M22" s="206">
        <v>0.1</v>
      </c>
      <c r="N22" s="206">
        <v>0.11</v>
      </c>
      <c r="O22" s="206">
        <v>0.12</v>
      </c>
      <c r="P22" s="206">
        <v>4.26</v>
      </c>
      <c r="Q22" s="206">
        <v>0.2</v>
      </c>
      <c r="R22" s="206">
        <v>1.1200000000000001</v>
      </c>
      <c r="S22" s="206">
        <v>0.57999999999999996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6.06</v>
      </c>
      <c r="AH22" s="206">
        <v>33.33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62.24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1.45</v>
      </c>
      <c r="G23" s="206">
        <v>0.61</v>
      </c>
      <c r="H23" s="206">
        <v>0</v>
      </c>
      <c r="I23" s="206">
        <v>2.86</v>
      </c>
      <c r="J23" s="206">
        <v>0</v>
      </c>
      <c r="K23" s="206">
        <v>2.61</v>
      </c>
      <c r="L23" s="206">
        <v>0.19</v>
      </c>
      <c r="M23" s="206">
        <v>0.1</v>
      </c>
      <c r="N23" s="206">
        <v>0.11</v>
      </c>
      <c r="O23" s="206">
        <v>0.12</v>
      </c>
      <c r="P23" s="206">
        <v>4.26</v>
      </c>
      <c r="Q23" s="206">
        <v>0.38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6.06</v>
      </c>
      <c r="AH23" s="206">
        <v>33.33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62.24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1.45</v>
      </c>
      <c r="G24" s="206">
        <v>0.61</v>
      </c>
      <c r="H24" s="206">
        <v>0</v>
      </c>
      <c r="I24" s="206">
        <v>2.86</v>
      </c>
      <c r="J24" s="206">
        <v>0</v>
      </c>
      <c r="K24" s="206">
        <v>2.61</v>
      </c>
      <c r="L24" s="206">
        <v>0.19</v>
      </c>
      <c r="M24" s="206">
        <v>0.1</v>
      </c>
      <c r="N24" s="206">
        <v>0.11</v>
      </c>
      <c r="O24" s="206">
        <v>0.12</v>
      </c>
      <c r="P24" s="206">
        <v>4.26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6.06</v>
      </c>
      <c r="AH24" s="206">
        <v>33.33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62.24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1.45</v>
      </c>
      <c r="G25" s="206">
        <v>0.61</v>
      </c>
      <c r="H25" s="206">
        <v>0</v>
      </c>
      <c r="I25" s="206">
        <v>2.86</v>
      </c>
      <c r="J25" s="206">
        <v>0</v>
      </c>
      <c r="K25" s="206">
        <v>2.61</v>
      </c>
      <c r="L25" s="206">
        <v>0.19</v>
      </c>
      <c r="M25" s="206">
        <v>0.1</v>
      </c>
      <c r="N25" s="206">
        <v>0.11</v>
      </c>
      <c r="O25" s="206">
        <v>0.12</v>
      </c>
      <c r="P25" s="206">
        <v>4.26</v>
      </c>
      <c r="Q25" s="206">
        <v>0.38</v>
      </c>
      <c r="R25" s="206">
        <v>1.1200000000000001</v>
      </c>
      <c r="S25" s="206">
        <v>0.57999999999999996</v>
      </c>
      <c r="T25" s="206">
        <v>0.04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6.06</v>
      </c>
      <c r="AH25" s="206">
        <v>33.33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62.24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1.45</v>
      </c>
      <c r="G26" s="206">
        <v>0.61</v>
      </c>
      <c r="H26" s="206">
        <v>0</v>
      </c>
      <c r="I26" s="206">
        <v>2.86</v>
      </c>
      <c r="J26" s="206">
        <v>0</v>
      </c>
      <c r="K26" s="206">
        <v>2.61</v>
      </c>
      <c r="L26" s="206">
        <v>0.19</v>
      </c>
      <c r="M26" s="206">
        <v>0.1</v>
      </c>
      <c r="N26" s="206">
        <v>0.11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0.05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6.06</v>
      </c>
      <c r="AH26" s="206">
        <v>33.33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62.24</v>
      </c>
      <c r="AP26" s="206">
        <v>0</v>
      </c>
    </row>
    <row r="27" spans="1:42">
      <c r="A27" t="s">
        <v>69</v>
      </c>
      <c r="B27" s="206">
        <v>0</v>
      </c>
      <c r="C27" s="206">
        <v>1.19</v>
      </c>
      <c r="D27" s="206">
        <v>0.16</v>
      </c>
      <c r="E27" s="206">
        <v>0</v>
      </c>
      <c r="F27" s="206">
        <v>1.45</v>
      </c>
      <c r="G27" s="206">
        <v>0.61</v>
      </c>
      <c r="H27" s="206">
        <v>0</v>
      </c>
      <c r="I27" s="206">
        <v>2.86</v>
      </c>
      <c r="J27" s="206">
        <v>0.03</v>
      </c>
      <c r="K27" s="206">
        <v>2.61</v>
      </c>
      <c r="L27" s="206">
        <v>0.19</v>
      </c>
      <c r="M27" s="206">
        <v>0.1</v>
      </c>
      <c r="N27" s="206">
        <v>0.11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0.04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6.06</v>
      </c>
      <c r="AH27" s="206">
        <v>33.33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62.24</v>
      </c>
      <c r="AP27" s="206">
        <v>0</v>
      </c>
    </row>
    <row r="28" spans="1:42">
      <c r="A28" t="s">
        <v>70</v>
      </c>
      <c r="B28" s="206">
        <v>0</v>
      </c>
      <c r="C28" s="206">
        <v>1.19</v>
      </c>
      <c r="D28" s="206">
        <v>0.16</v>
      </c>
      <c r="E28" s="206">
        <v>0</v>
      </c>
      <c r="F28" s="206">
        <v>1.45</v>
      </c>
      <c r="G28" s="206">
        <v>0.61</v>
      </c>
      <c r="H28" s="206">
        <v>0</v>
      </c>
      <c r="I28" s="206">
        <v>2.86</v>
      </c>
      <c r="J28" s="206">
        <v>0.03</v>
      </c>
      <c r="K28" s="206">
        <v>2.61</v>
      </c>
      <c r="L28" s="206">
        <v>0.09</v>
      </c>
      <c r="M28" s="206">
        <v>0.1</v>
      </c>
      <c r="N28" s="206">
        <v>0.11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6.06</v>
      </c>
      <c r="AH28" s="206">
        <v>33.33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62.24</v>
      </c>
      <c r="AP28" s="206">
        <v>0</v>
      </c>
    </row>
    <row r="29" spans="1:42">
      <c r="A29" t="s">
        <v>71</v>
      </c>
      <c r="B29" s="206">
        <v>0</v>
      </c>
      <c r="C29" s="206">
        <v>1.19</v>
      </c>
      <c r="D29" s="206">
        <v>0.16</v>
      </c>
      <c r="E29" s="206">
        <v>0</v>
      </c>
      <c r="F29" s="206">
        <v>1.45</v>
      </c>
      <c r="G29" s="206">
        <v>0.61</v>
      </c>
      <c r="H29" s="206">
        <v>0</v>
      </c>
      <c r="I29" s="206">
        <v>2.68</v>
      </c>
      <c r="J29" s="206">
        <v>0.16</v>
      </c>
      <c r="K29" s="206">
        <v>2.61</v>
      </c>
      <c r="L29" s="206">
        <v>0.09</v>
      </c>
      <c r="M29" s="206">
        <v>0.1</v>
      </c>
      <c r="N29" s="206">
        <v>0.11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0.04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6.06</v>
      </c>
      <c r="AH29" s="206">
        <v>33.33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62.24</v>
      </c>
      <c r="AP29" s="206">
        <v>0</v>
      </c>
    </row>
    <row r="30" spans="1:42">
      <c r="A30" t="s">
        <v>72</v>
      </c>
      <c r="B30" s="206">
        <v>0</v>
      </c>
      <c r="C30" s="206">
        <v>1.19</v>
      </c>
      <c r="D30" s="206">
        <v>0.16</v>
      </c>
      <c r="E30" s="206">
        <v>0</v>
      </c>
      <c r="F30" s="206">
        <v>1.45</v>
      </c>
      <c r="G30" s="206">
        <v>0.61</v>
      </c>
      <c r="H30" s="206">
        <v>0</v>
      </c>
      <c r="I30" s="206">
        <v>2.66</v>
      </c>
      <c r="J30" s="206">
        <v>0.16</v>
      </c>
      <c r="K30" s="206">
        <v>2.61</v>
      </c>
      <c r="L30" s="206">
        <v>0.09</v>
      </c>
      <c r="M30" s="206">
        <v>0.1</v>
      </c>
      <c r="N30" s="206">
        <v>0.11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0.04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6.06</v>
      </c>
      <c r="AH30" s="206">
        <v>33.33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62.24</v>
      </c>
      <c r="AP30" s="206">
        <v>0</v>
      </c>
    </row>
    <row r="31" spans="1:42">
      <c r="A31" t="s">
        <v>73</v>
      </c>
      <c r="B31" s="206">
        <v>0</v>
      </c>
      <c r="C31" s="206">
        <v>1.19</v>
      </c>
      <c r="D31" s="206">
        <v>0.16</v>
      </c>
      <c r="E31" s="206">
        <v>0</v>
      </c>
      <c r="F31" s="206">
        <v>1.45</v>
      </c>
      <c r="G31" s="206">
        <v>0.61</v>
      </c>
      <c r="H31" s="206">
        <v>0</v>
      </c>
      <c r="I31" s="206">
        <v>2.66</v>
      </c>
      <c r="J31" s="206">
        <v>0.16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0.2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6.06</v>
      </c>
      <c r="AH31" s="206">
        <v>33.33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62.24</v>
      </c>
      <c r="AP31" s="206">
        <v>0</v>
      </c>
    </row>
    <row r="32" spans="1:42">
      <c r="A32" t="s">
        <v>74</v>
      </c>
      <c r="B32" s="206">
        <v>0</v>
      </c>
      <c r="C32" s="206">
        <v>1.19</v>
      </c>
      <c r="D32" s="206">
        <v>0.16</v>
      </c>
      <c r="E32" s="206">
        <v>0</v>
      </c>
      <c r="F32" s="206">
        <v>1.45</v>
      </c>
      <c r="G32" s="206">
        <v>0.61</v>
      </c>
      <c r="H32" s="206">
        <v>0</v>
      </c>
      <c r="I32" s="206">
        <v>2.66</v>
      </c>
      <c r="J32" s="206">
        <v>0.16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0.25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6.06</v>
      </c>
      <c r="AH32" s="206">
        <v>33.33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62.24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2.06</v>
      </c>
      <c r="G33" s="206">
        <v>0</v>
      </c>
      <c r="H33" s="206">
        <v>0</v>
      </c>
      <c r="I33" s="206">
        <v>2.66</v>
      </c>
      <c r="J33" s="206">
        <v>0.16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0.3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6.06</v>
      </c>
      <c r="AH33" s="206">
        <v>33.33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62.24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2.06</v>
      </c>
      <c r="G34" s="206">
        <v>0</v>
      </c>
      <c r="H34" s="206">
        <v>0</v>
      </c>
      <c r="I34" s="206">
        <v>2.66</v>
      </c>
      <c r="J34" s="206">
        <v>0.16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0.36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6.06</v>
      </c>
      <c r="AH34" s="206">
        <v>33.33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62.24</v>
      </c>
      <c r="AP34" s="206">
        <v>0</v>
      </c>
    </row>
    <row r="35" spans="1:42">
      <c r="A35" t="s">
        <v>77</v>
      </c>
      <c r="B35" s="206">
        <v>0</v>
      </c>
      <c r="C35" s="206">
        <v>1.18</v>
      </c>
      <c r="D35" s="206">
        <v>0.16</v>
      </c>
      <c r="E35" s="206">
        <v>0</v>
      </c>
      <c r="F35" s="206">
        <v>2.06</v>
      </c>
      <c r="G35" s="206">
        <v>0</v>
      </c>
      <c r="H35" s="206">
        <v>0</v>
      </c>
      <c r="I35" s="206">
        <v>2.63</v>
      </c>
      <c r="J35" s="206">
        <v>0.16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0.45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6.06</v>
      </c>
      <c r="AH35" s="206">
        <v>33.33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62.24</v>
      </c>
      <c r="AP35" s="206">
        <v>0</v>
      </c>
    </row>
    <row r="36" spans="1:42">
      <c r="A36" t="s">
        <v>78</v>
      </c>
      <c r="B36" s="206">
        <v>0</v>
      </c>
      <c r="C36" s="206">
        <v>1.18</v>
      </c>
      <c r="D36" s="206">
        <v>0.16</v>
      </c>
      <c r="E36" s="206">
        <v>0</v>
      </c>
      <c r="F36" s="206">
        <v>2.06</v>
      </c>
      <c r="G36" s="206">
        <v>0</v>
      </c>
      <c r="H36" s="206">
        <v>0</v>
      </c>
      <c r="I36" s="206">
        <v>2.63</v>
      </c>
      <c r="J36" s="206">
        <v>0.16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0.53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6.06</v>
      </c>
      <c r="AH36" s="206">
        <v>33.33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62.24</v>
      </c>
      <c r="AP36" s="206">
        <v>0</v>
      </c>
    </row>
    <row r="37" spans="1:42">
      <c r="A37" t="s">
        <v>79</v>
      </c>
      <c r="B37" s="206">
        <v>0</v>
      </c>
      <c r="C37" s="206">
        <v>1.18</v>
      </c>
      <c r="D37" s="206">
        <v>0.16</v>
      </c>
      <c r="E37" s="206">
        <v>0</v>
      </c>
      <c r="F37" s="206">
        <v>2.06</v>
      </c>
      <c r="G37" s="206">
        <v>0</v>
      </c>
      <c r="H37" s="206">
        <v>0</v>
      </c>
      <c r="I37" s="206">
        <v>2.63</v>
      </c>
      <c r="J37" s="206">
        <v>0.16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6.06</v>
      </c>
      <c r="AH37" s="206">
        <v>33.33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62.24</v>
      </c>
      <c r="AP37" s="206">
        <v>0</v>
      </c>
    </row>
    <row r="38" spans="1:42">
      <c r="A38" t="s">
        <v>80</v>
      </c>
      <c r="B38" s="206">
        <v>0</v>
      </c>
      <c r="C38" s="206">
        <v>1.18</v>
      </c>
      <c r="D38" s="206">
        <v>0.16</v>
      </c>
      <c r="E38" s="206">
        <v>0</v>
      </c>
      <c r="F38" s="206">
        <v>2.06</v>
      </c>
      <c r="G38" s="206">
        <v>0</v>
      </c>
      <c r="H38" s="206">
        <v>0</v>
      </c>
      <c r="I38" s="206">
        <v>2.63</v>
      </c>
      <c r="J38" s="206">
        <v>0.16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6.06</v>
      </c>
      <c r="AH38" s="206">
        <v>33.33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62.24</v>
      </c>
      <c r="AP38" s="206">
        <v>0</v>
      </c>
    </row>
    <row r="39" spans="1:42">
      <c r="A39" t="s">
        <v>81</v>
      </c>
      <c r="B39" s="206">
        <v>0</v>
      </c>
      <c r="C39" s="206">
        <v>1.17</v>
      </c>
      <c r="D39" s="206">
        <v>0.16</v>
      </c>
      <c r="E39" s="206">
        <v>0</v>
      </c>
      <c r="F39" s="206">
        <v>2.06</v>
      </c>
      <c r="G39" s="206">
        <v>0</v>
      </c>
      <c r="H39" s="206">
        <v>0</v>
      </c>
      <c r="I39" s="206">
        <v>2.63</v>
      </c>
      <c r="J39" s="206">
        <v>0.16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6.06</v>
      </c>
      <c r="AH39" s="206">
        <v>33.33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62.24</v>
      </c>
      <c r="AP39" s="206">
        <v>0</v>
      </c>
    </row>
    <row r="40" spans="1:42">
      <c r="A40" t="s">
        <v>82</v>
      </c>
      <c r="B40" s="206">
        <v>0</v>
      </c>
      <c r="C40" s="206">
        <v>1.17</v>
      </c>
      <c r="D40" s="206">
        <v>0.16</v>
      </c>
      <c r="E40" s="206">
        <v>0</v>
      </c>
      <c r="F40" s="206">
        <v>2.06</v>
      </c>
      <c r="G40" s="206">
        <v>0</v>
      </c>
      <c r="H40" s="206">
        <v>0</v>
      </c>
      <c r="I40" s="206">
        <v>2.63</v>
      </c>
      <c r="J40" s="206">
        <v>0.16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6.06</v>
      </c>
      <c r="AH40" s="206">
        <v>33.33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62.24</v>
      </c>
      <c r="AP40" s="206">
        <v>0</v>
      </c>
    </row>
    <row r="41" spans="1:42">
      <c r="A41" t="s">
        <v>83</v>
      </c>
      <c r="B41" s="206">
        <v>0</v>
      </c>
      <c r="C41" s="206">
        <v>1.17</v>
      </c>
      <c r="D41" s="206">
        <v>0.16</v>
      </c>
      <c r="E41" s="206">
        <v>0</v>
      </c>
      <c r="F41" s="206">
        <v>2.06</v>
      </c>
      <c r="G41" s="206">
        <v>0</v>
      </c>
      <c r="H41" s="206">
        <v>0</v>
      </c>
      <c r="I41" s="206">
        <v>2.63</v>
      </c>
      <c r="J41" s="206">
        <v>0.16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6.06</v>
      </c>
      <c r="AH41" s="206">
        <v>33.33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62.24</v>
      </c>
      <c r="AP41" s="206">
        <v>0</v>
      </c>
    </row>
    <row r="42" spans="1:42">
      <c r="A42" t="s">
        <v>84</v>
      </c>
      <c r="B42" s="206">
        <v>0</v>
      </c>
      <c r="C42" s="206">
        <v>1.17</v>
      </c>
      <c r="D42" s="206">
        <v>0.16</v>
      </c>
      <c r="E42" s="206">
        <v>0</v>
      </c>
      <c r="F42" s="206">
        <v>2.06</v>
      </c>
      <c r="G42" s="206">
        <v>0</v>
      </c>
      <c r="H42" s="206">
        <v>0</v>
      </c>
      <c r="I42" s="206">
        <v>2.63</v>
      </c>
      <c r="J42" s="206">
        <v>0.16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6.06</v>
      </c>
      <c r="AH42" s="206">
        <v>27.27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62.24</v>
      </c>
      <c r="AP42" s="206">
        <v>0</v>
      </c>
    </row>
    <row r="43" spans="1:42">
      <c r="A43" t="s">
        <v>85</v>
      </c>
      <c r="B43" s="206">
        <v>0</v>
      </c>
      <c r="C43" s="206">
        <v>1.33</v>
      </c>
      <c r="D43" s="206">
        <v>0</v>
      </c>
      <c r="E43" s="206">
        <v>0</v>
      </c>
      <c r="F43" s="206">
        <v>2.06</v>
      </c>
      <c r="G43" s="206">
        <v>0</v>
      </c>
      <c r="H43" s="206">
        <v>0</v>
      </c>
      <c r="I43" s="206">
        <v>2.63</v>
      </c>
      <c r="J43" s="206">
        <v>0.16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6.06</v>
      </c>
      <c r="AH43" s="206">
        <v>27.27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62.24</v>
      </c>
      <c r="AP43" s="206">
        <v>0</v>
      </c>
    </row>
    <row r="44" spans="1:42">
      <c r="A44" t="s">
        <v>86</v>
      </c>
      <c r="B44" s="206">
        <v>0</v>
      </c>
      <c r="C44" s="206">
        <v>1.33</v>
      </c>
      <c r="D44" s="206">
        <v>0</v>
      </c>
      <c r="E44" s="206">
        <v>0</v>
      </c>
      <c r="F44" s="206">
        <v>2.06</v>
      </c>
      <c r="G44" s="206">
        <v>0</v>
      </c>
      <c r="H44" s="206">
        <v>0</v>
      </c>
      <c r="I44" s="206">
        <v>2.63</v>
      </c>
      <c r="J44" s="206">
        <v>0.16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6.06</v>
      </c>
      <c r="AH44" s="206">
        <v>27.27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62.24</v>
      </c>
      <c r="AP44" s="206">
        <v>0</v>
      </c>
    </row>
    <row r="45" spans="1:42">
      <c r="A45" t="s">
        <v>87</v>
      </c>
      <c r="B45" s="206">
        <v>0</v>
      </c>
      <c r="C45" s="206">
        <v>1.33</v>
      </c>
      <c r="D45" s="206">
        <v>0</v>
      </c>
      <c r="E45" s="206">
        <v>0</v>
      </c>
      <c r="F45" s="206">
        <v>2.06</v>
      </c>
      <c r="G45" s="206">
        <v>0</v>
      </c>
      <c r="H45" s="206">
        <v>0</v>
      </c>
      <c r="I45" s="206">
        <v>2.63</v>
      </c>
      <c r="J45" s="206">
        <v>0.16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6.06</v>
      </c>
      <c r="AH45" s="206">
        <v>27.27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62.24</v>
      </c>
      <c r="AP45" s="206">
        <v>0</v>
      </c>
    </row>
    <row r="46" spans="1:42">
      <c r="A46" t="s">
        <v>88</v>
      </c>
      <c r="B46" s="206">
        <v>0</v>
      </c>
      <c r="C46" s="206">
        <v>1.33</v>
      </c>
      <c r="D46" s="206">
        <v>0</v>
      </c>
      <c r="E46" s="206">
        <v>0</v>
      </c>
      <c r="F46" s="206">
        <v>2.06</v>
      </c>
      <c r="G46" s="206">
        <v>0</v>
      </c>
      <c r="H46" s="206">
        <v>0</v>
      </c>
      <c r="I46" s="206">
        <v>2.63</v>
      </c>
      <c r="J46" s="206">
        <v>0.16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6.06</v>
      </c>
      <c r="AH46" s="206">
        <v>27.27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62.24</v>
      </c>
      <c r="AP46" s="206">
        <v>0</v>
      </c>
    </row>
    <row r="47" spans="1:42">
      <c r="A47" t="s">
        <v>89</v>
      </c>
      <c r="B47" s="206">
        <v>0</v>
      </c>
      <c r="C47" s="206">
        <v>1.33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2.63</v>
      </c>
      <c r="J47" s="206">
        <v>0.16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6.06</v>
      </c>
      <c r="AH47" s="206">
        <v>21.21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62.24</v>
      </c>
      <c r="AP47" s="206">
        <v>0</v>
      </c>
    </row>
    <row r="48" spans="1:42">
      <c r="A48" t="s">
        <v>90</v>
      </c>
      <c r="B48" s="206">
        <v>0</v>
      </c>
      <c r="C48" s="206">
        <v>1.33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2.63</v>
      </c>
      <c r="J48" s="206">
        <v>0.16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6.06</v>
      </c>
      <c r="AH48" s="206">
        <v>21.21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62.24</v>
      </c>
      <c r="AP48" s="206">
        <v>0</v>
      </c>
    </row>
    <row r="49" spans="1:42">
      <c r="A49" t="s">
        <v>91</v>
      </c>
      <c r="B49" s="206">
        <v>0</v>
      </c>
      <c r="C49" s="206">
        <v>1.33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2.63</v>
      </c>
      <c r="J49" s="206">
        <v>0.16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6.06</v>
      </c>
      <c r="AH49" s="206">
        <v>15.15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62.24</v>
      </c>
      <c r="AP49" s="206">
        <v>0</v>
      </c>
    </row>
    <row r="50" spans="1:42">
      <c r="A50" t="s">
        <v>92</v>
      </c>
      <c r="B50" s="206">
        <v>0</v>
      </c>
      <c r="C50" s="206">
        <v>1.33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2.63</v>
      </c>
      <c r="J50" s="206">
        <v>0.16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6.06</v>
      </c>
      <c r="AH50" s="206">
        <v>9.09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62.24</v>
      </c>
      <c r="AP50" s="206">
        <v>0</v>
      </c>
    </row>
    <row r="51" spans="1:42">
      <c r="A51" t="s">
        <v>93</v>
      </c>
      <c r="B51" s="206">
        <v>0</v>
      </c>
      <c r="C51" s="206">
        <v>1.33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2.82</v>
      </c>
      <c r="J51" s="206">
        <v>0.03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21.21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60.78</v>
      </c>
      <c r="AP51" s="206">
        <v>0</v>
      </c>
    </row>
    <row r="52" spans="1:42">
      <c r="A52" t="s">
        <v>94</v>
      </c>
      <c r="B52" s="206">
        <v>0</v>
      </c>
      <c r="C52" s="206">
        <v>1.33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2.82</v>
      </c>
      <c r="J52" s="206">
        <v>0.03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60.78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2.82</v>
      </c>
      <c r="J53" s="206">
        <v>0.03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2.79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60.78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2.82</v>
      </c>
      <c r="J54" s="206">
        <v>0.03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2.79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60.78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2.82</v>
      </c>
      <c r="J55" s="206">
        <v>0.03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70.87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2.82</v>
      </c>
      <c r="J56" s="206">
        <v>0.03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70.87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2.82</v>
      </c>
      <c r="J57" s="206">
        <v>0.03</v>
      </c>
      <c r="K57" s="206">
        <v>2.61</v>
      </c>
      <c r="L57" s="206">
        <v>0.19</v>
      </c>
      <c r="M57" s="206">
        <v>0.1</v>
      </c>
      <c r="N57" s="206">
        <v>0.11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70.87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2.82</v>
      </c>
      <c r="J58" s="206">
        <v>0.03</v>
      </c>
      <c r="K58" s="206">
        <v>2.61</v>
      </c>
      <c r="L58" s="206">
        <v>0.19</v>
      </c>
      <c r="M58" s="206">
        <v>0.1</v>
      </c>
      <c r="N58" s="206">
        <v>0.11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70.87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2.82</v>
      </c>
      <c r="J59" s="206">
        <v>0.03</v>
      </c>
      <c r="K59" s="206">
        <v>2.61</v>
      </c>
      <c r="L59" s="206">
        <v>0.19</v>
      </c>
      <c r="M59" s="206">
        <v>0.1</v>
      </c>
      <c r="N59" s="206">
        <v>0.11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70.87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2.82</v>
      </c>
      <c r="J60" s="206">
        <v>0.03</v>
      </c>
      <c r="K60" s="206">
        <v>2.61</v>
      </c>
      <c r="L60" s="206">
        <v>0.19</v>
      </c>
      <c r="M60" s="206">
        <v>0.1</v>
      </c>
      <c r="N60" s="206">
        <v>0.11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70.87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2.82</v>
      </c>
      <c r="J61" s="206">
        <v>0.03</v>
      </c>
      <c r="K61" s="206">
        <v>2.61</v>
      </c>
      <c r="L61" s="206">
        <v>0.19</v>
      </c>
      <c r="M61" s="206">
        <v>0.1</v>
      </c>
      <c r="N61" s="206">
        <v>0.11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70.87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2.82</v>
      </c>
      <c r="J62" s="206">
        <v>0.03</v>
      </c>
      <c r="K62" s="206">
        <v>2.61</v>
      </c>
      <c r="L62" s="206">
        <v>0.19</v>
      </c>
      <c r="M62" s="206">
        <v>0.1</v>
      </c>
      <c r="N62" s="206">
        <v>0.11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70.87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2.82</v>
      </c>
      <c r="J63" s="206">
        <v>0.03</v>
      </c>
      <c r="K63" s="206">
        <v>2.61</v>
      </c>
      <c r="L63" s="206">
        <v>0.19</v>
      </c>
      <c r="M63" s="206">
        <v>0.1</v>
      </c>
      <c r="N63" s="206">
        <v>0.11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70.87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2.82</v>
      </c>
      <c r="J64" s="206">
        <v>0.03</v>
      </c>
      <c r="K64" s="206">
        <v>2.61</v>
      </c>
      <c r="L64" s="206">
        <v>0.19</v>
      </c>
      <c r="M64" s="206">
        <v>0.1</v>
      </c>
      <c r="N64" s="206">
        <v>0.11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70.87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2.82</v>
      </c>
      <c r="J65" s="206">
        <v>0</v>
      </c>
      <c r="K65" s="206">
        <v>2.61</v>
      </c>
      <c r="L65" s="206">
        <v>0.19</v>
      </c>
      <c r="M65" s="206">
        <v>0.1</v>
      </c>
      <c r="N65" s="206">
        <v>0.11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70.87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2.82</v>
      </c>
      <c r="J66" s="206">
        <v>0</v>
      </c>
      <c r="K66" s="206">
        <v>2.61</v>
      </c>
      <c r="L66" s="206">
        <v>0.19</v>
      </c>
      <c r="M66" s="206">
        <v>0.1</v>
      </c>
      <c r="N66" s="206">
        <v>0.11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70.87</v>
      </c>
      <c r="AP66" s="206">
        <v>0</v>
      </c>
    </row>
    <row r="67" spans="1:42">
      <c r="A67" t="s">
        <v>109</v>
      </c>
      <c r="B67" s="206">
        <v>0</v>
      </c>
      <c r="C67" s="206">
        <v>1.17</v>
      </c>
      <c r="D67" s="206">
        <v>0</v>
      </c>
      <c r="E67" s="206">
        <v>0</v>
      </c>
      <c r="F67" s="206">
        <v>1.45</v>
      </c>
      <c r="G67" s="206">
        <v>0</v>
      </c>
      <c r="H67" s="206">
        <v>0</v>
      </c>
      <c r="I67" s="206">
        <v>2.82</v>
      </c>
      <c r="J67" s="206">
        <v>0</v>
      </c>
      <c r="K67" s="206">
        <v>2.61</v>
      </c>
      <c r="L67" s="206">
        <v>0.19</v>
      </c>
      <c r="M67" s="206">
        <v>0.1</v>
      </c>
      <c r="N67" s="206">
        <v>0.11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70.87</v>
      </c>
      <c r="AP67" s="206">
        <v>0</v>
      </c>
    </row>
    <row r="68" spans="1:42">
      <c r="A68" t="s">
        <v>110</v>
      </c>
      <c r="B68" s="206">
        <v>0</v>
      </c>
      <c r="C68" s="206">
        <v>1.17</v>
      </c>
      <c r="D68" s="206">
        <v>0</v>
      </c>
      <c r="E68" s="206">
        <v>0</v>
      </c>
      <c r="F68" s="206">
        <v>1.45</v>
      </c>
      <c r="G68" s="206">
        <v>0</v>
      </c>
      <c r="H68" s="206">
        <v>0</v>
      </c>
      <c r="I68" s="206">
        <v>2.82</v>
      </c>
      <c r="J68" s="206">
        <v>0</v>
      </c>
      <c r="K68" s="206">
        <v>2.61</v>
      </c>
      <c r="L68" s="206">
        <v>0.19</v>
      </c>
      <c r="M68" s="206">
        <v>0.1</v>
      </c>
      <c r="N68" s="206">
        <v>0.11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70.87</v>
      </c>
      <c r="AP68" s="206">
        <v>0</v>
      </c>
    </row>
    <row r="69" spans="1:42">
      <c r="A69" t="s">
        <v>111</v>
      </c>
      <c r="B69" s="206">
        <v>0</v>
      </c>
      <c r="C69" s="206">
        <v>1.17</v>
      </c>
      <c r="D69" s="206">
        <v>0</v>
      </c>
      <c r="E69" s="206">
        <v>0</v>
      </c>
      <c r="F69" s="206">
        <v>1.45</v>
      </c>
      <c r="G69" s="206">
        <v>0</v>
      </c>
      <c r="H69" s="206">
        <v>0</v>
      </c>
      <c r="I69" s="206">
        <v>2.82</v>
      </c>
      <c r="J69" s="206">
        <v>0</v>
      </c>
      <c r="K69" s="206">
        <v>2.61</v>
      </c>
      <c r="L69" s="206">
        <v>0.19</v>
      </c>
      <c r="M69" s="206">
        <v>0.1</v>
      </c>
      <c r="N69" s="206">
        <v>0.11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70.87</v>
      </c>
      <c r="AP69" s="206">
        <v>0</v>
      </c>
    </row>
    <row r="70" spans="1:42">
      <c r="A70" t="s">
        <v>112</v>
      </c>
      <c r="B70" s="206">
        <v>0</v>
      </c>
      <c r="C70" s="206">
        <v>1.18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2.82</v>
      </c>
      <c r="J70" s="206">
        <v>0</v>
      </c>
      <c r="K70" s="206">
        <v>2.61</v>
      </c>
      <c r="L70" s="206">
        <v>0.19</v>
      </c>
      <c r="M70" s="206">
        <v>0.1</v>
      </c>
      <c r="N70" s="206">
        <v>0.11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70.87</v>
      </c>
      <c r="AP70" s="206">
        <v>0</v>
      </c>
    </row>
    <row r="71" spans="1:42">
      <c r="A71" t="s">
        <v>113</v>
      </c>
      <c r="B71" s="206">
        <v>0</v>
      </c>
      <c r="C71" s="206">
        <v>1.18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2.82</v>
      </c>
      <c r="J71" s="206">
        <v>0</v>
      </c>
      <c r="K71" s="206">
        <v>2.61</v>
      </c>
      <c r="L71" s="206">
        <v>0.19</v>
      </c>
      <c r="M71" s="206">
        <v>0.1</v>
      </c>
      <c r="N71" s="206">
        <v>0.11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70.87</v>
      </c>
      <c r="AP71" s="206">
        <v>0</v>
      </c>
    </row>
    <row r="72" spans="1:42">
      <c r="A72" t="s">
        <v>114</v>
      </c>
      <c r="B72" s="206">
        <v>0</v>
      </c>
      <c r="C72" s="206">
        <v>1.18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2.82</v>
      </c>
      <c r="J72" s="206">
        <v>0</v>
      </c>
      <c r="K72" s="206">
        <v>2.61</v>
      </c>
      <c r="L72" s="206">
        <v>0.19</v>
      </c>
      <c r="M72" s="206">
        <v>0.1</v>
      </c>
      <c r="N72" s="206">
        <v>0.11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70.87</v>
      </c>
      <c r="AP72" s="206">
        <v>0</v>
      </c>
    </row>
    <row r="73" spans="1:42">
      <c r="A73" t="s">
        <v>115</v>
      </c>
      <c r="B73" s="206">
        <v>0</v>
      </c>
      <c r="C73" s="206">
        <v>1.34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2.82</v>
      </c>
      <c r="J73" s="206">
        <v>0</v>
      </c>
      <c r="K73" s="206">
        <v>2.61</v>
      </c>
      <c r="L73" s="206">
        <v>0.19</v>
      </c>
      <c r="M73" s="206">
        <v>0.1</v>
      </c>
      <c r="N73" s="206">
        <v>0.11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70.87</v>
      </c>
      <c r="AP73" s="206">
        <v>0</v>
      </c>
    </row>
    <row r="74" spans="1:42">
      <c r="A74" t="s">
        <v>116</v>
      </c>
      <c r="B74" s="206">
        <v>0</v>
      </c>
      <c r="C74" s="206">
        <v>1.34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2.82</v>
      </c>
      <c r="J74" s="206">
        <v>0</v>
      </c>
      <c r="K74" s="206">
        <v>2.61</v>
      </c>
      <c r="L74" s="206">
        <v>0.19</v>
      </c>
      <c r="M74" s="206">
        <v>0.1</v>
      </c>
      <c r="N74" s="206">
        <v>0.11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70.87</v>
      </c>
      <c r="AP74" s="206">
        <v>0</v>
      </c>
    </row>
    <row r="75" spans="1:42">
      <c r="A75" t="s">
        <v>117</v>
      </c>
      <c r="B75" s="206">
        <v>0</v>
      </c>
      <c r="C75" s="206">
        <v>1.34</v>
      </c>
      <c r="D75" s="206">
        <v>0</v>
      </c>
      <c r="E75" s="206">
        <v>0</v>
      </c>
      <c r="F75" s="206">
        <v>1.45</v>
      </c>
      <c r="G75" s="206">
        <v>0.61</v>
      </c>
      <c r="H75" s="206">
        <v>0</v>
      </c>
      <c r="I75" s="206">
        <v>2.82</v>
      </c>
      <c r="J75" s="206">
        <v>0</v>
      </c>
      <c r="K75" s="206">
        <v>2.61</v>
      </c>
      <c r="L75" s="206">
        <v>0.19</v>
      </c>
      <c r="M75" s="206">
        <v>0.1</v>
      </c>
      <c r="N75" s="206">
        <v>0.11</v>
      </c>
      <c r="O75" s="206">
        <v>0.12</v>
      </c>
      <c r="P75" s="206">
        <v>4.1900000000000004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72.33</v>
      </c>
      <c r="AP75" s="206">
        <v>0</v>
      </c>
    </row>
    <row r="76" spans="1:42">
      <c r="A76" t="s">
        <v>118</v>
      </c>
      <c r="B76" s="206">
        <v>0</v>
      </c>
      <c r="C76" s="206">
        <v>1.34</v>
      </c>
      <c r="D76" s="206">
        <v>0</v>
      </c>
      <c r="E76" s="206">
        <v>0</v>
      </c>
      <c r="F76" s="206">
        <v>1.45</v>
      </c>
      <c r="G76" s="206">
        <v>0.61</v>
      </c>
      <c r="H76" s="206">
        <v>0</v>
      </c>
      <c r="I76" s="206">
        <v>2.82</v>
      </c>
      <c r="J76" s="206">
        <v>0</v>
      </c>
      <c r="K76" s="206">
        <v>2.61</v>
      </c>
      <c r="L76" s="206">
        <v>0.19</v>
      </c>
      <c r="M76" s="206">
        <v>0.1</v>
      </c>
      <c r="N76" s="206">
        <v>0.11</v>
      </c>
      <c r="O76" s="206">
        <v>0.12</v>
      </c>
      <c r="P76" s="206">
        <v>4.1100000000000003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2.79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72.33</v>
      </c>
      <c r="AP76" s="206">
        <v>0</v>
      </c>
    </row>
    <row r="77" spans="1:42">
      <c r="A77" t="s">
        <v>119</v>
      </c>
      <c r="B77" s="206">
        <v>0</v>
      </c>
      <c r="C77" s="206">
        <v>1.34</v>
      </c>
      <c r="D77" s="206">
        <v>0</v>
      </c>
      <c r="E77" s="206">
        <v>0</v>
      </c>
      <c r="F77" s="206">
        <v>1.45</v>
      </c>
      <c r="G77" s="206">
        <v>0.61</v>
      </c>
      <c r="H77" s="206">
        <v>0</v>
      </c>
      <c r="I77" s="206">
        <v>2.82</v>
      </c>
      <c r="J77" s="206">
        <v>0</v>
      </c>
      <c r="K77" s="206">
        <v>2.61</v>
      </c>
      <c r="L77" s="206">
        <v>0.19</v>
      </c>
      <c r="M77" s="206">
        <v>0.1</v>
      </c>
      <c r="N77" s="206">
        <v>0.11</v>
      </c>
      <c r="O77" s="206">
        <v>0.12</v>
      </c>
      <c r="P77" s="206">
        <v>4.04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72.33</v>
      </c>
      <c r="AP77" s="206">
        <v>0</v>
      </c>
    </row>
    <row r="78" spans="1:42">
      <c r="A78" t="s">
        <v>120</v>
      </c>
      <c r="B78" s="206">
        <v>0</v>
      </c>
      <c r="C78" s="206">
        <v>1.34</v>
      </c>
      <c r="D78" s="206">
        <v>0</v>
      </c>
      <c r="E78" s="206">
        <v>0</v>
      </c>
      <c r="F78" s="206">
        <v>1.45</v>
      </c>
      <c r="G78" s="206">
        <v>0.61</v>
      </c>
      <c r="H78" s="206">
        <v>0</v>
      </c>
      <c r="I78" s="206">
        <v>2.82</v>
      </c>
      <c r="J78" s="206">
        <v>0</v>
      </c>
      <c r="K78" s="206">
        <v>2.61</v>
      </c>
      <c r="L78" s="206">
        <v>0.19</v>
      </c>
      <c r="M78" s="206">
        <v>0.1</v>
      </c>
      <c r="N78" s="206">
        <v>0.11</v>
      </c>
      <c r="O78" s="206">
        <v>0.12</v>
      </c>
      <c r="P78" s="206">
        <v>4.04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72.33</v>
      </c>
      <c r="AP78" s="206">
        <v>0</v>
      </c>
    </row>
    <row r="79" spans="1:42">
      <c r="A79" t="s">
        <v>121</v>
      </c>
      <c r="B79" s="206">
        <v>0</v>
      </c>
      <c r="C79" s="206">
        <v>1.34</v>
      </c>
      <c r="D79" s="206">
        <v>0</v>
      </c>
      <c r="E79" s="206">
        <v>0</v>
      </c>
      <c r="F79" s="206">
        <v>1.45</v>
      </c>
      <c r="G79" s="206">
        <v>0.61</v>
      </c>
      <c r="H79" s="206">
        <v>0</v>
      </c>
      <c r="I79" s="206">
        <v>2.82</v>
      </c>
      <c r="J79" s="206">
        <v>0</v>
      </c>
      <c r="K79" s="206">
        <v>2.61</v>
      </c>
      <c r="L79" s="206">
        <v>0.19</v>
      </c>
      <c r="M79" s="206">
        <v>0.1</v>
      </c>
      <c r="N79" s="206">
        <v>0.11</v>
      </c>
      <c r="O79" s="206">
        <v>0.12</v>
      </c>
      <c r="P79" s="206">
        <v>4.04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72.33</v>
      </c>
      <c r="AP79" s="206">
        <v>0</v>
      </c>
    </row>
    <row r="80" spans="1:42">
      <c r="A80" t="s">
        <v>122</v>
      </c>
      <c r="B80" s="206">
        <v>0</v>
      </c>
      <c r="C80" s="206">
        <v>1.34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2.82</v>
      </c>
      <c r="J80" s="206">
        <v>0</v>
      </c>
      <c r="K80" s="206">
        <v>2.61</v>
      </c>
      <c r="L80" s="206">
        <v>0.19</v>
      </c>
      <c r="M80" s="206">
        <v>0.1</v>
      </c>
      <c r="N80" s="206">
        <v>0.11</v>
      </c>
      <c r="O80" s="206">
        <v>0.12</v>
      </c>
      <c r="P80" s="206">
        <v>4.04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6.05</v>
      </c>
      <c r="AH80" s="206">
        <v>33.33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72.33</v>
      </c>
      <c r="AP80" s="206">
        <v>0</v>
      </c>
    </row>
    <row r="81" spans="1:42">
      <c r="A81" t="s">
        <v>123</v>
      </c>
      <c r="B81" s="206">
        <v>0</v>
      </c>
      <c r="C81" s="206">
        <v>1.34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2.82</v>
      </c>
      <c r="J81" s="206">
        <v>0</v>
      </c>
      <c r="K81" s="206">
        <v>2.61</v>
      </c>
      <c r="L81" s="206">
        <v>0.19</v>
      </c>
      <c r="M81" s="206">
        <v>0.1</v>
      </c>
      <c r="N81" s="206">
        <v>0.11</v>
      </c>
      <c r="O81" s="206">
        <v>0.12</v>
      </c>
      <c r="P81" s="206">
        <v>4.04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0.91</v>
      </c>
      <c r="AH81" s="206">
        <v>33.33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72.33</v>
      </c>
      <c r="AP81" s="206">
        <v>0</v>
      </c>
    </row>
    <row r="82" spans="1:42">
      <c r="A82" t="s">
        <v>124</v>
      </c>
      <c r="B82" s="206">
        <v>0</v>
      </c>
      <c r="C82" s="206">
        <v>1.34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2.82</v>
      </c>
      <c r="J82" s="206">
        <v>0</v>
      </c>
      <c r="K82" s="206">
        <v>2.61</v>
      </c>
      <c r="L82" s="206">
        <v>0.19</v>
      </c>
      <c r="M82" s="206">
        <v>0.1</v>
      </c>
      <c r="N82" s="206">
        <v>0.11</v>
      </c>
      <c r="O82" s="206">
        <v>0.12</v>
      </c>
      <c r="P82" s="206">
        <v>4.04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1.27</v>
      </c>
      <c r="AH82" s="206">
        <v>33.33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72.33</v>
      </c>
      <c r="AP82" s="206">
        <v>0</v>
      </c>
    </row>
    <row r="83" spans="1:42">
      <c r="A83" t="s">
        <v>125</v>
      </c>
      <c r="B83" s="206">
        <v>0</v>
      </c>
      <c r="C83" s="206">
        <v>1.34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2.86</v>
      </c>
      <c r="J83" s="206">
        <v>0</v>
      </c>
      <c r="K83" s="206">
        <v>2.61</v>
      </c>
      <c r="L83" s="206">
        <v>0.19</v>
      </c>
      <c r="M83" s="206">
        <v>0.1</v>
      </c>
      <c r="N83" s="206">
        <v>0.11</v>
      </c>
      <c r="O83" s="206">
        <v>0.12</v>
      </c>
      <c r="P83" s="206">
        <v>4.04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1.27</v>
      </c>
      <c r="AH83" s="206">
        <v>33.33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1.34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2.86</v>
      </c>
      <c r="J84" s="206">
        <v>0</v>
      </c>
      <c r="K84" s="206">
        <v>2.61</v>
      </c>
      <c r="L84" s="206">
        <v>0.19</v>
      </c>
      <c r="M84" s="206">
        <v>0.1</v>
      </c>
      <c r="N84" s="206">
        <v>0.11</v>
      </c>
      <c r="O84" s="206">
        <v>0.12</v>
      </c>
      <c r="P84" s="206">
        <v>4.04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1.27</v>
      </c>
      <c r="AH84" s="206">
        <v>33.33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1.34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2.86</v>
      </c>
      <c r="J85" s="206">
        <v>0</v>
      </c>
      <c r="K85" s="206">
        <v>2.61</v>
      </c>
      <c r="L85" s="206">
        <v>0.19</v>
      </c>
      <c r="M85" s="206">
        <v>0.1</v>
      </c>
      <c r="N85" s="206">
        <v>0.11</v>
      </c>
      <c r="O85" s="206">
        <v>0.12</v>
      </c>
      <c r="P85" s="206">
        <v>4.04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0.91</v>
      </c>
      <c r="AH85" s="206">
        <v>33.33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1.34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2.86</v>
      </c>
      <c r="J86" s="206">
        <v>0</v>
      </c>
      <c r="K86" s="206">
        <v>2.61</v>
      </c>
      <c r="L86" s="206">
        <v>0.19</v>
      </c>
      <c r="M86" s="206">
        <v>0.1</v>
      </c>
      <c r="N86" s="206">
        <v>0.11</v>
      </c>
      <c r="O86" s="206">
        <v>0.12</v>
      </c>
      <c r="P86" s="206">
        <v>4.04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0.91</v>
      </c>
      <c r="AH86" s="206">
        <v>33.33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1.34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2.86</v>
      </c>
      <c r="J87" s="206">
        <v>0</v>
      </c>
      <c r="K87" s="206">
        <v>2.61</v>
      </c>
      <c r="L87" s="206">
        <v>0.19</v>
      </c>
      <c r="M87" s="206">
        <v>0.1</v>
      </c>
      <c r="N87" s="206">
        <v>0.11</v>
      </c>
      <c r="O87" s="206">
        <v>0.12</v>
      </c>
      <c r="P87" s="206">
        <v>4.0599999999999996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0.91</v>
      </c>
      <c r="AH87" s="206">
        <v>33.33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1.34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2.86</v>
      </c>
      <c r="J88" s="206">
        <v>0</v>
      </c>
      <c r="K88" s="206">
        <v>2.61</v>
      </c>
      <c r="L88" s="206">
        <v>0.19</v>
      </c>
      <c r="M88" s="206">
        <v>0.1</v>
      </c>
      <c r="N88" s="206">
        <v>0.11</v>
      </c>
      <c r="O88" s="206">
        <v>0.12</v>
      </c>
      <c r="P88" s="206">
        <v>4.0599999999999996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0.91</v>
      </c>
      <c r="AH88" s="206">
        <v>33.33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1.34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2.86</v>
      </c>
      <c r="J89" s="206">
        <v>0</v>
      </c>
      <c r="K89" s="206">
        <v>2.61</v>
      </c>
      <c r="L89" s="206">
        <v>0.19</v>
      </c>
      <c r="M89" s="206">
        <v>0.1</v>
      </c>
      <c r="N89" s="206">
        <v>0.11</v>
      </c>
      <c r="O89" s="206">
        <v>0.12</v>
      </c>
      <c r="P89" s="206">
        <v>4.0599999999999996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0.91</v>
      </c>
      <c r="AH89" s="206">
        <v>33.33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1.34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2.86</v>
      </c>
      <c r="J90" s="206">
        <v>0</v>
      </c>
      <c r="K90" s="206">
        <v>2.61</v>
      </c>
      <c r="L90" s="206">
        <v>0.19</v>
      </c>
      <c r="M90" s="206">
        <v>0.1</v>
      </c>
      <c r="N90" s="206">
        <v>0.11</v>
      </c>
      <c r="O90" s="206">
        <v>0.12</v>
      </c>
      <c r="P90" s="206">
        <v>4.0599999999999996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6.06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1.34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2.86</v>
      </c>
      <c r="J91" s="206">
        <v>0</v>
      </c>
      <c r="K91" s="206">
        <v>2.61</v>
      </c>
      <c r="L91" s="206">
        <v>0.19</v>
      </c>
      <c r="M91" s="206">
        <v>0.1</v>
      </c>
      <c r="N91" s="206">
        <v>0.11</v>
      </c>
      <c r="O91" s="206">
        <v>0.12</v>
      </c>
      <c r="P91" s="206">
        <v>4.0599999999999996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6.06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1.34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2.86</v>
      </c>
      <c r="J92" s="206">
        <v>0</v>
      </c>
      <c r="K92" s="206">
        <v>2.61</v>
      </c>
      <c r="L92" s="206">
        <v>0.19</v>
      </c>
      <c r="M92" s="206">
        <v>0.1</v>
      </c>
      <c r="N92" s="206">
        <v>0.11</v>
      </c>
      <c r="O92" s="206">
        <v>0.12</v>
      </c>
      <c r="P92" s="206">
        <v>4.0599999999999996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6.06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1.34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2.86</v>
      </c>
      <c r="J93" s="206">
        <v>0</v>
      </c>
      <c r="K93" s="206">
        <v>2.61</v>
      </c>
      <c r="L93" s="206">
        <v>0.15</v>
      </c>
      <c r="M93" s="206">
        <v>0.1</v>
      </c>
      <c r="N93" s="206">
        <v>0.11</v>
      </c>
      <c r="O93" s="206">
        <v>0.12</v>
      </c>
      <c r="P93" s="206">
        <v>4.0599999999999996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6.06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1.34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2.86</v>
      </c>
      <c r="J94" s="206">
        <v>0</v>
      </c>
      <c r="K94" s="206">
        <v>2.61</v>
      </c>
      <c r="L94" s="206">
        <v>0.19</v>
      </c>
      <c r="M94" s="206">
        <v>0.1</v>
      </c>
      <c r="N94" s="206">
        <v>0.11</v>
      </c>
      <c r="O94" s="206">
        <v>0.12</v>
      </c>
      <c r="P94" s="206">
        <v>4.0599999999999996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6.06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1.34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2.86</v>
      </c>
      <c r="J95" s="206">
        <v>0</v>
      </c>
      <c r="K95" s="206">
        <v>0.44</v>
      </c>
      <c r="L95" s="206">
        <v>0.19</v>
      </c>
      <c r="M95" s="206">
        <v>0.1</v>
      </c>
      <c r="N95" s="206">
        <v>0.11</v>
      </c>
      <c r="O95" s="206">
        <v>0.12</v>
      </c>
      <c r="P95" s="206">
        <v>4.0599999999999996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6.06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1.34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2.86</v>
      </c>
      <c r="J96" s="206">
        <v>0</v>
      </c>
      <c r="K96" s="206">
        <v>1.26</v>
      </c>
      <c r="L96" s="206">
        <v>0.19</v>
      </c>
      <c r="M96" s="206">
        <v>0.1</v>
      </c>
      <c r="N96" s="206">
        <v>0.11</v>
      </c>
      <c r="O96" s="206">
        <v>0.12</v>
      </c>
      <c r="P96" s="206">
        <v>4.0599999999999996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6.06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1.34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2.86</v>
      </c>
      <c r="J97" s="206">
        <v>0</v>
      </c>
      <c r="K97" s="206">
        <v>2.61</v>
      </c>
      <c r="L97" s="206">
        <v>0.19</v>
      </c>
      <c r="M97" s="206">
        <v>0.1</v>
      </c>
      <c r="N97" s="206">
        <v>0.11</v>
      </c>
      <c r="O97" s="206">
        <v>0.12</v>
      </c>
      <c r="P97" s="206">
        <v>4.0599999999999996</v>
      </c>
      <c r="Q97" s="206">
        <v>0.38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6.06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1.34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2.86</v>
      </c>
      <c r="J98" s="206">
        <v>0</v>
      </c>
      <c r="K98" s="206">
        <v>2.61</v>
      </c>
      <c r="L98" s="206">
        <v>0.19</v>
      </c>
      <c r="M98" s="206">
        <v>0.1</v>
      </c>
      <c r="N98" s="206">
        <v>0.11</v>
      </c>
      <c r="O98" s="206">
        <v>0.12</v>
      </c>
      <c r="P98" s="206">
        <v>4.0599999999999996</v>
      </c>
      <c r="Q98" s="206">
        <v>0.38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6.06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3.1257500000000021E-2</v>
      </c>
      <c r="D99">
        <f t="shared" si="0"/>
        <v>6.4000000000000005E-4</v>
      </c>
      <c r="E99">
        <f t="shared" si="0"/>
        <v>0</v>
      </c>
      <c r="F99">
        <f t="shared" si="0"/>
        <v>4.3645000000000017E-2</v>
      </c>
      <c r="G99">
        <f t="shared" si="0"/>
        <v>5.3374999999999976E-3</v>
      </c>
      <c r="H99">
        <f t="shared" si="0"/>
        <v>0</v>
      </c>
      <c r="I99">
        <f t="shared" si="0"/>
        <v>6.710499999999997E-2</v>
      </c>
      <c r="J99">
        <f t="shared" si="0"/>
        <v>9.9999999999999959E-4</v>
      </c>
      <c r="K99">
        <f t="shared" si="0"/>
        <v>5.883500000000013E-2</v>
      </c>
      <c r="L99">
        <f t="shared" si="0"/>
        <v>3.8249999999999946E-3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0.10103499999999999</v>
      </c>
      <c r="Q99">
        <f t="shared" si="0"/>
        <v>8.2249999999999945E-3</v>
      </c>
      <c r="R99">
        <f t="shared" si="0"/>
        <v>2.6880000000000032E-2</v>
      </c>
      <c r="S99">
        <f t="shared" si="0"/>
        <v>1.2962499999999974E-2</v>
      </c>
      <c r="T99">
        <f t="shared" si="0"/>
        <v>3.3750000000000017E-3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5.1015000000000046E-2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9.5487500000000045E-2</v>
      </c>
      <c r="AH99">
        <f t="shared" si="0"/>
        <v>0.45904499999999981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1.6103499999999991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13.88</v>
      </c>
      <c r="D3" s="206">
        <v>0</v>
      </c>
      <c r="E3" s="206">
        <v>0</v>
      </c>
      <c r="F3" s="206">
        <v>16.14</v>
      </c>
      <c r="G3" s="206">
        <v>6.75</v>
      </c>
      <c r="H3" s="206">
        <v>0</v>
      </c>
      <c r="I3" s="206">
        <v>29.99</v>
      </c>
      <c r="J3" s="206">
        <v>0</v>
      </c>
      <c r="K3" s="206">
        <v>9.35</v>
      </c>
      <c r="L3" s="206">
        <v>275.02999999999997</v>
      </c>
      <c r="M3" s="206">
        <v>1.18</v>
      </c>
      <c r="N3" s="206">
        <v>1.53</v>
      </c>
      <c r="O3" s="206">
        <v>0</v>
      </c>
      <c r="P3" s="206">
        <v>1.61</v>
      </c>
      <c r="Q3" s="206">
        <v>4.22</v>
      </c>
      <c r="R3" s="206">
        <v>9.93</v>
      </c>
      <c r="S3" s="206">
        <v>5.73</v>
      </c>
      <c r="T3" s="206">
        <v>0</v>
      </c>
      <c r="U3" s="206">
        <v>0.91</v>
      </c>
      <c r="V3" s="206">
        <v>2.94</v>
      </c>
      <c r="W3" s="206">
        <v>7.93</v>
      </c>
      <c r="X3" s="206">
        <v>20.239999999999998</v>
      </c>
      <c r="Y3" s="206">
        <v>0</v>
      </c>
      <c r="Z3" s="206">
        <v>46.59</v>
      </c>
      <c r="AA3" s="206">
        <v>20.010000000000002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3.86</v>
      </c>
      <c r="AH3" s="206">
        <v>21.21</v>
      </c>
      <c r="AI3" s="206">
        <v>0</v>
      </c>
      <c r="AJ3" s="206">
        <v>0</v>
      </c>
      <c r="AK3" s="206">
        <v>5.73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13.88</v>
      </c>
      <c r="D4" s="206">
        <v>0</v>
      </c>
      <c r="E4" s="206">
        <v>0</v>
      </c>
      <c r="F4" s="206">
        <v>16.14</v>
      </c>
      <c r="G4" s="206">
        <v>6.75</v>
      </c>
      <c r="H4" s="206">
        <v>0</v>
      </c>
      <c r="I4" s="206">
        <v>29.99</v>
      </c>
      <c r="J4" s="206">
        <v>0</v>
      </c>
      <c r="K4" s="206">
        <v>9.35</v>
      </c>
      <c r="L4" s="206">
        <v>275.02999999999997</v>
      </c>
      <c r="M4" s="206">
        <v>1.18</v>
      </c>
      <c r="N4" s="206">
        <v>1.53</v>
      </c>
      <c r="O4" s="206">
        <v>0</v>
      </c>
      <c r="P4" s="206">
        <v>1.61</v>
      </c>
      <c r="Q4" s="206">
        <v>4.22</v>
      </c>
      <c r="R4" s="206">
        <v>9.93</v>
      </c>
      <c r="S4" s="206">
        <v>6.03</v>
      </c>
      <c r="T4" s="206">
        <v>0</v>
      </c>
      <c r="U4" s="206">
        <v>0.91</v>
      </c>
      <c r="V4" s="206">
        <v>5.57</v>
      </c>
      <c r="W4" s="206">
        <v>9.1</v>
      </c>
      <c r="X4" s="206">
        <v>20.6</v>
      </c>
      <c r="Y4" s="206">
        <v>0</v>
      </c>
      <c r="Z4" s="206">
        <v>46.59</v>
      </c>
      <c r="AA4" s="206">
        <v>20.010000000000002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3.86</v>
      </c>
      <c r="AH4" s="206">
        <v>21.21</v>
      </c>
      <c r="AI4" s="206">
        <v>0</v>
      </c>
      <c r="AJ4" s="206">
        <v>0</v>
      </c>
      <c r="AK4" s="206">
        <v>5.73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13.88</v>
      </c>
      <c r="D5" s="206">
        <v>0</v>
      </c>
      <c r="E5" s="206">
        <v>0</v>
      </c>
      <c r="F5" s="206">
        <v>16.14</v>
      </c>
      <c r="G5" s="206">
        <v>6.75</v>
      </c>
      <c r="H5" s="206">
        <v>0</v>
      </c>
      <c r="I5" s="206">
        <v>29.99</v>
      </c>
      <c r="J5" s="206">
        <v>0</v>
      </c>
      <c r="K5" s="206">
        <v>9.35</v>
      </c>
      <c r="L5" s="206">
        <v>275.02999999999997</v>
      </c>
      <c r="M5" s="206">
        <v>1.18</v>
      </c>
      <c r="N5" s="206">
        <v>1.53</v>
      </c>
      <c r="O5" s="206">
        <v>0</v>
      </c>
      <c r="P5" s="206">
        <v>1.61</v>
      </c>
      <c r="Q5" s="206">
        <v>4.22</v>
      </c>
      <c r="R5" s="206">
        <v>9.93</v>
      </c>
      <c r="S5" s="206">
        <v>6.03</v>
      </c>
      <c r="T5" s="206">
        <v>0</v>
      </c>
      <c r="U5" s="206">
        <v>0.91</v>
      </c>
      <c r="V5" s="206">
        <v>5.57</v>
      </c>
      <c r="W5" s="206">
        <v>9.1</v>
      </c>
      <c r="X5" s="206">
        <v>20.6</v>
      </c>
      <c r="Y5" s="206">
        <v>0</v>
      </c>
      <c r="Z5" s="206">
        <v>46.59</v>
      </c>
      <c r="AA5" s="206">
        <v>20.010000000000002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3.86</v>
      </c>
      <c r="AH5" s="206">
        <v>21.21</v>
      </c>
      <c r="AI5" s="206">
        <v>0</v>
      </c>
      <c r="AJ5" s="206">
        <v>0</v>
      </c>
      <c r="AK5" s="206">
        <v>5.73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13.88</v>
      </c>
      <c r="D6" s="206">
        <v>0</v>
      </c>
      <c r="E6" s="206">
        <v>0</v>
      </c>
      <c r="F6" s="206">
        <v>16.14</v>
      </c>
      <c r="G6" s="206">
        <v>6.75</v>
      </c>
      <c r="H6" s="206">
        <v>0</v>
      </c>
      <c r="I6" s="206">
        <v>29.99</v>
      </c>
      <c r="J6" s="206">
        <v>0</v>
      </c>
      <c r="K6" s="206">
        <v>9.35</v>
      </c>
      <c r="L6" s="206">
        <v>275.02999999999997</v>
      </c>
      <c r="M6" s="206">
        <v>1.18</v>
      </c>
      <c r="N6" s="206">
        <v>1.53</v>
      </c>
      <c r="O6" s="206">
        <v>0</v>
      </c>
      <c r="P6" s="206">
        <v>1.61</v>
      </c>
      <c r="Q6" s="206">
        <v>3.24</v>
      </c>
      <c r="R6" s="206">
        <v>9.93</v>
      </c>
      <c r="S6" s="206">
        <v>4.92</v>
      </c>
      <c r="T6" s="206">
        <v>0</v>
      </c>
      <c r="U6" s="206">
        <v>0.91</v>
      </c>
      <c r="V6" s="206">
        <v>5.57</v>
      </c>
      <c r="W6" s="206">
        <v>9.1</v>
      </c>
      <c r="X6" s="206">
        <v>20.6</v>
      </c>
      <c r="Y6" s="206">
        <v>0</v>
      </c>
      <c r="Z6" s="206">
        <v>46.59</v>
      </c>
      <c r="AA6" s="206">
        <v>20.84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3.86</v>
      </c>
      <c r="AH6" s="206">
        <v>21.21</v>
      </c>
      <c r="AI6" s="206">
        <v>0</v>
      </c>
      <c r="AJ6" s="206">
        <v>0</v>
      </c>
      <c r="AK6" s="206">
        <v>5.73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13.88</v>
      </c>
      <c r="D7" s="206">
        <v>0</v>
      </c>
      <c r="E7" s="206">
        <v>0</v>
      </c>
      <c r="F7" s="206">
        <v>16.14</v>
      </c>
      <c r="G7" s="206">
        <v>6.75</v>
      </c>
      <c r="H7" s="206">
        <v>0</v>
      </c>
      <c r="I7" s="206">
        <v>29.99</v>
      </c>
      <c r="J7" s="206">
        <v>0</v>
      </c>
      <c r="K7" s="206">
        <v>9.35</v>
      </c>
      <c r="L7" s="206">
        <v>275.02999999999997</v>
      </c>
      <c r="M7" s="206">
        <v>1.18</v>
      </c>
      <c r="N7" s="206">
        <v>1.53</v>
      </c>
      <c r="O7" s="206">
        <v>0</v>
      </c>
      <c r="P7" s="206">
        <v>1.61</v>
      </c>
      <c r="Q7" s="206">
        <v>3.4</v>
      </c>
      <c r="R7" s="206">
        <v>9.93</v>
      </c>
      <c r="S7" s="206">
        <v>5.63</v>
      </c>
      <c r="T7" s="206">
        <v>0</v>
      </c>
      <c r="U7" s="206">
        <v>0.91</v>
      </c>
      <c r="V7" s="206">
        <v>5.57</v>
      </c>
      <c r="W7" s="206">
        <v>9.1</v>
      </c>
      <c r="X7" s="206">
        <v>20.36</v>
      </c>
      <c r="Y7" s="206">
        <v>0</v>
      </c>
      <c r="Z7" s="206">
        <v>50.98</v>
      </c>
      <c r="AA7" s="206">
        <v>22.75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3.86</v>
      </c>
      <c r="AH7" s="206">
        <v>21.21</v>
      </c>
      <c r="AI7" s="206">
        <v>0</v>
      </c>
      <c r="AJ7" s="206">
        <v>0</v>
      </c>
      <c r="AK7" s="206">
        <v>5.73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13.88</v>
      </c>
      <c r="D8" s="206">
        <v>0</v>
      </c>
      <c r="E8" s="206">
        <v>0</v>
      </c>
      <c r="F8" s="206">
        <v>16.14</v>
      </c>
      <c r="G8" s="206">
        <v>6.75</v>
      </c>
      <c r="H8" s="206">
        <v>0</v>
      </c>
      <c r="I8" s="206">
        <v>29.99</v>
      </c>
      <c r="J8" s="206">
        <v>0</v>
      </c>
      <c r="K8" s="206">
        <v>9.35</v>
      </c>
      <c r="L8" s="206">
        <v>275.02999999999997</v>
      </c>
      <c r="M8" s="206">
        <v>1.18</v>
      </c>
      <c r="N8" s="206">
        <v>1.53</v>
      </c>
      <c r="O8" s="206">
        <v>0</v>
      </c>
      <c r="P8" s="206">
        <v>1.61</v>
      </c>
      <c r="Q8" s="206">
        <v>3.4</v>
      </c>
      <c r="R8" s="206">
        <v>9.93</v>
      </c>
      <c r="S8" s="206">
        <v>5.63</v>
      </c>
      <c r="T8" s="206">
        <v>0</v>
      </c>
      <c r="U8" s="206">
        <v>0.91</v>
      </c>
      <c r="V8" s="206">
        <v>5.57</v>
      </c>
      <c r="W8" s="206">
        <v>9.1199999999999992</v>
      </c>
      <c r="X8" s="206">
        <v>20.6</v>
      </c>
      <c r="Y8" s="206">
        <v>0</v>
      </c>
      <c r="Z8" s="206">
        <v>55.67</v>
      </c>
      <c r="AA8" s="206">
        <v>22.75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3.86</v>
      </c>
      <c r="AH8" s="206">
        <v>21.21</v>
      </c>
      <c r="AI8" s="206">
        <v>0</v>
      </c>
      <c r="AJ8" s="206">
        <v>0</v>
      </c>
      <c r="AK8" s="206">
        <v>5.73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13.88</v>
      </c>
      <c r="D9" s="206">
        <v>0</v>
      </c>
      <c r="E9" s="206">
        <v>0</v>
      </c>
      <c r="F9" s="206">
        <v>16.14</v>
      </c>
      <c r="G9" s="206">
        <v>6.75</v>
      </c>
      <c r="H9" s="206">
        <v>0</v>
      </c>
      <c r="I9" s="206">
        <v>29.99</v>
      </c>
      <c r="J9" s="206">
        <v>0</v>
      </c>
      <c r="K9" s="206">
        <v>9.35</v>
      </c>
      <c r="L9" s="206">
        <v>275.02999999999997</v>
      </c>
      <c r="M9" s="206">
        <v>1.18</v>
      </c>
      <c r="N9" s="206">
        <v>1.53</v>
      </c>
      <c r="O9" s="206">
        <v>0</v>
      </c>
      <c r="P9" s="206">
        <v>1.61</v>
      </c>
      <c r="Q9" s="206">
        <v>3.4</v>
      </c>
      <c r="R9" s="206">
        <v>9.93</v>
      </c>
      <c r="S9" s="206">
        <v>5.63</v>
      </c>
      <c r="T9" s="206">
        <v>0</v>
      </c>
      <c r="U9" s="206">
        <v>0.91</v>
      </c>
      <c r="V9" s="206">
        <v>5.57</v>
      </c>
      <c r="W9" s="206">
        <v>9.1199999999999992</v>
      </c>
      <c r="X9" s="206">
        <v>20.6</v>
      </c>
      <c r="Y9" s="206">
        <v>0</v>
      </c>
      <c r="Z9" s="206">
        <v>56.19</v>
      </c>
      <c r="AA9" s="206">
        <v>22.75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3.86</v>
      </c>
      <c r="AH9" s="206">
        <v>21.21</v>
      </c>
      <c r="AI9" s="206">
        <v>0</v>
      </c>
      <c r="AJ9" s="206">
        <v>0</v>
      </c>
      <c r="AK9" s="206">
        <v>5.21</v>
      </c>
      <c r="AL9" s="206">
        <v>0</v>
      </c>
      <c r="AM9" s="206">
        <v>0</v>
      </c>
      <c r="AN9" s="206">
        <v>0</v>
      </c>
      <c r="AO9" s="206">
        <v>221.55</v>
      </c>
      <c r="AP9" s="206">
        <v>0</v>
      </c>
    </row>
    <row r="10" spans="1:42">
      <c r="A10" t="s">
        <v>52</v>
      </c>
      <c r="B10" s="206">
        <v>0</v>
      </c>
      <c r="C10" s="206">
        <v>13.88</v>
      </c>
      <c r="D10" s="206">
        <v>0</v>
      </c>
      <c r="E10" s="206">
        <v>0</v>
      </c>
      <c r="F10" s="206">
        <v>16.14</v>
      </c>
      <c r="G10" s="206">
        <v>6.75</v>
      </c>
      <c r="H10" s="206">
        <v>0</v>
      </c>
      <c r="I10" s="206">
        <v>29.99</v>
      </c>
      <c r="J10" s="206">
        <v>0</v>
      </c>
      <c r="K10" s="206">
        <v>9.35</v>
      </c>
      <c r="L10" s="206">
        <v>275.02999999999997</v>
      </c>
      <c r="M10" s="206">
        <v>1.18</v>
      </c>
      <c r="N10" s="206">
        <v>1.53</v>
      </c>
      <c r="O10" s="206">
        <v>0</v>
      </c>
      <c r="P10" s="206">
        <v>1.61</v>
      </c>
      <c r="Q10" s="206">
        <v>3.4</v>
      </c>
      <c r="R10" s="206">
        <v>9.93</v>
      </c>
      <c r="S10" s="206">
        <v>5.63</v>
      </c>
      <c r="T10" s="206">
        <v>0</v>
      </c>
      <c r="U10" s="206">
        <v>0.91</v>
      </c>
      <c r="V10" s="206">
        <v>5.57</v>
      </c>
      <c r="W10" s="206">
        <v>9.1199999999999992</v>
      </c>
      <c r="X10" s="206">
        <v>20.6</v>
      </c>
      <c r="Y10" s="206">
        <v>0</v>
      </c>
      <c r="Z10" s="206">
        <v>56.19</v>
      </c>
      <c r="AA10" s="206">
        <v>22.75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3.86</v>
      </c>
      <c r="AH10" s="206">
        <v>21.21</v>
      </c>
      <c r="AI10" s="206">
        <v>0</v>
      </c>
      <c r="AJ10" s="206">
        <v>0</v>
      </c>
      <c r="AK10" s="206">
        <v>5.21</v>
      </c>
      <c r="AL10" s="206">
        <v>0</v>
      </c>
      <c r="AM10" s="206">
        <v>0</v>
      </c>
      <c r="AN10" s="206">
        <v>0</v>
      </c>
      <c r="AO10" s="206">
        <v>221.55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16.14</v>
      </c>
      <c r="G11" s="206">
        <v>6.75</v>
      </c>
      <c r="H11" s="206">
        <v>0</v>
      </c>
      <c r="I11" s="206">
        <v>29.99</v>
      </c>
      <c r="J11" s="206">
        <v>0</v>
      </c>
      <c r="K11" s="206">
        <v>4.6900000000000004</v>
      </c>
      <c r="L11" s="206">
        <v>275.02999999999997</v>
      </c>
      <c r="M11" s="206">
        <v>1.18</v>
      </c>
      <c r="N11" s="206">
        <v>1.53</v>
      </c>
      <c r="O11" s="206">
        <v>0</v>
      </c>
      <c r="P11" s="206">
        <v>1.61</v>
      </c>
      <c r="Q11" s="206">
        <v>3.34</v>
      </c>
      <c r="R11" s="206">
        <v>9.93</v>
      </c>
      <c r="S11" s="206">
        <v>4.29</v>
      </c>
      <c r="T11" s="206">
        <v>0</v>
      </c>
      <c r="U11" s="206">
        <v>0.91</v>
      </c>
      <c r="V11" s="206">
        <v>5.57</v>
      </c>
      <c r="W11" s="206">
        <v>9.1199999999999992</v>
      </c>
      <c r="X11" s="206">
        <v>20.6</v>
      </c>
      <c r="Y11" s="206">
        <v>0</v>
      </c>
      <c r="Z11" s="206">
        <v>56.19</v>
      </c>
      <c r="AA11" s="206">
        <v>22.75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3.86</v>
      </c>
      <c r="AH11" s="206">
        <v>21.21</v>
      </c>
      <c r="AI11" s="206">
        <v>0</v>
      </c>
      <c r="AJ11" s="206">
        <v>0</v>
      </c>
      <c r="AK11" s="206">
        <v>5.21</v>
      </c>
      <c r="AL11" s="206">
        <v>0</v>
      </c>
      <c r="AM11" s="206">
        <v>0</v>
      </c>
      <c r="AN11" s="206">
        <v>0</v>
      </c>
      <c r="AO11" s="206">
        <v>221.55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16.14</v>
      </c>
      <c r="G12" s="206">
        <v>6.75</v>
      </c>
      <c r="H12" s="206">
        <v>0</v>
      </c>
      <c r="I12" s="206">
        <v>29.99</v>
      </c>
      <c r="J12" s="206">
        <v>0</v>
      </c>
      <c r="K12" s="206">
        <v>4.6900000000000004</v>
      </c>
      <c r="L12" s="206">
        <v>275.02999999999997</v>
      </c>
      <c r="M12" s="206">
        <v>1.18</v>
      </c>
      <c r="N12" s="206">
        <v>1.53</v>
      </c>
      <c r="O12" s="206">
        <v>0</v>
      </c>
      <c r="P12" s="206">
        <v>1.61</v>
      </c>
      <c r="Q12" s="206">
        <v>3.34</v>
      </c>
      <c r="R12" s="206">
        <v>9.93</v>
      </c>
      <c r="S12" s="206">
        <v>4.29</v>
      </c>
      <c r="T12" s="206">
        <v>0</v>
      </c>
      <c r="U12" s="206">
        <v>0.91</v>
      </c>
      <c r="V12" s="206">
        <v>5.57</v>
      </c>
      <c r="W12" s="206">
        <v>9.1199999999999992</v>
      </c>
      <c r="X12" s="206">
        <v>20.6</v>
      </c>
      <c r="Y12" s="206">
        <v>0</v>
      </c>
      <c r="Z12" s="206">
        <v>56.19</v>
      </c>
      <c r="AA12" s="206">
        <v>22.75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3.86</v>
      </c>
      <c r="AH12" s="206">
        <v>21.21</v>
      </c>
      <c r="AI12" s="206">
        <v>0</v>
      </c>
      <c r="AJ12" s="206">
        <v>0</v>
      </c>
      <c r="AK12" s="206">
        <v>5.21</v>
      </c>
      <c r="AL12" s="206">
        <v>0</v>
      </c>
      <c r="AM12" s="206">
        <v>0</v>
      </c>
      <c r="AN12" s="206">
        <v>0</v>
      </c>
      <c r="AO12" s="206">
        <v>221.55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16.14</v>
      </c>
      <c r="G13" s="206">
        <v>6.75</v>
      </c>
      <c r="H13" s="206">
        <v>0</v>
      </c>
      <c r="I13" s="206">
        <v>29.99</v>
      </c>
      <c r="J13" s="206">
        <v>0</v>
      </c>
      <c r="K13" s="206">
        <v>4.6900000000000004</v>
      </c>
      <c r="L13" s="206">
        <v>275.02999999999997</v>
      </c>
      <c r="M13" s="206">
        <v>1.18</v>
      </c>
      <c r="N13" s="206">
        <v>1.53</v>
      </c>
      <c r="O13" s="206">
        <v>0</v>
      </c>
      <c r="P13" s="206">
        <v>1.61</v>
      </c>
      <c r="Q13" s="206">
        <v>3.34</v>
      </c>
      <c r="R13" s="206">
        <v>9.93</v>
      </c>
      <c r="S13" s="206">
        <v>4.29</v>
      </c>
      <c r="T13" s="206">
        <v>0</v>
      </c>
      <c r="U13" s="206">
        <v>0.91</v>
      </c>
      <c r="V13" s="206">
        <v>5.57</v>
      </c>
      <c r="W13" s="206">
        <v>9.1199999999999992</v>
      </c>
      <c r="X13" s="206">
        <v>20.6</v>
      </c>
      <c r="Y13" s="206">
        <v>0</v>
      </c>
      <c r="Z13" s="206">
        <v>46.21</v>
      </c>
      <c r="AA13" s="206">
        <v>20.010000000000002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3.86</v>
      </c>
      <c r="AH13" s="206">
        <v>21.21</v>
      </c>
      <c r="AI13" s="206">
        <v>0</v>
      </c>
      <c r="AJ13" s="206">
        <v>0</v>
      </c>
      <c r="AK13" s="206">
        <v>5.21</v>
      </c>
      <c r="AL13" s="206">
        <v>0</v>
      </c>
      <c r="AM13" s="206">
        <v>0</v>
      </c>
      <c r="AN13" s="206">
        <v>0</v>
      </c>
      <c r="AO13" s="206">
        <v>221.55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16.14</v>
      </c>
      <c r="G14" s="206">
        <v>6.75</v>
      </c>
      <c r="H14" s="206">
        <v>0</v>
      </c>
      <c r="I14" s="206">
        <v>29.99</v>
      </c>
      <c r="J14" s="206">
        <v>0</v>
      </c>
      <c r="K14" s="206">
        <v>4.6900000000000004</v>
      </c>
      <c r="L14" s="206">
        <v>275.02999999999997</v>
      </c>
      <c r="M14" s="206">
        <v>1.18</v>
      </c>
      <c r="N14" s="206">
        <v>1.53</v>
      </c>
      <c r="O14" s="206">
        <v>0</v>
      </c>
      <c r="P14" s="206">
        <v>1.61</v>
      </c>
      <c r="Q14" s="206">
        <v>3.34</v>
      </c>
      <c r="R14" s="206">
        <v>9.93</v>
      </c>
      <c r="S14" s="206">
        <v>4.29</v>
      </c>
      <c r="T14" s="206">
        <v>0</v>
      </c>
      <c r="U14" s="206">
        <v>0.91</v>
      </c>
      <c r="V14" s="206">
        <v>5.57</v>
      </c>
      <c r="W14" s="206">
        <v>9.1199999999999992</v>
      </c>
      <c r="X14" s="206">
        <v>20.6</v>
      </c>
      <c r="Y14" s="206">
        <v>0</v>
      </c>
      <c r="Z14" s="206">
        <v>46.21</v>
      </c>
      <c r="AA14" s="206">
        <v>20.010000000000002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3.86</v>
      </c>
      <c r="AH14" s="206">
        <v>21.21</v>
      </c>
      <c r="AI14" s="206">
        <v>0</v>
      </c>
      <c r="AJ14" s="206">
        <v>0</v>
      </c>
      <c r="AK14" s="206">
        <v>5.21</v>
      </c>
      <c r="AL14" s="206">
        <v>0</v>
      </c>
      <c r="AM14" s="206">
        <v>0</v>
      </c>
      <c r="AN14" s="206">
        <v>0</v>
      </c>
      <c r="AO14" s="206">
        <v>221.55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16.14</v>
      </c>
      <c r="G15" s="206">
        <v>6.75</v>
      </c>
      <c r="H15" s="206">
        <v>0</v>
      </c>
      <c r="I15" s="206">
        <v>29.99</v>
      </c>
      <c r="J15" s="206">
        <v>0</v>
      </c>
      <c r="K15" s="206">
        <v>4.6900000000000004</v>
      </c>
      <c r="L15" s="206">
        <v>275.02999999999997</v>
      </c>
      <c r="M15" s="206">
        <v>1.18</v>
      </c>
      <c r="N15" s="206">
        <v>1.53</v>
      </c>
      <c r="O15" s="206">
        <v>0</v>
      </c>
      <c r="P15" s="206">
        <v>1.61</v>
      </c>
      <c r="Q15" s="206">
        <v>3.34</v>
      </c>
      <c r="R15" s="206">
        <v>9.93</v>
      </c>
      <c r="S15" s="206">
        <v>4.29</v>
      </c>
      <c r="T15" s="206">
        <v>0</v>
      </c>
      <c r="U15" s="206">
        <v>0.91</v>
      </c>
      <c r="V15" s="206">
        <v>5.57</v>
      </c>
      <c r="W15" s="206">
        <v>9.1199999999999992</v>
      </c>
      <c r="X15" s="206">
        <v>20.6</v>
      </c>
      <c r="Y15" s="206">
        <v>0</v>
      </c>
      <c r="Z15" s="206">
        <v>46.21</v>
      </c>
      <c r="AA15" s="206">
        <v>20.010000000000002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3.86</v>
      </c>
      <c r="AH15" s="206">
        <v>21.21</v>
      </c>
      <c r="AI15" s="206">
        <v>0</v>
      </c>
      <c r="AJ15" s="206">
        <v>0</v>
      </c>
      <c r="AK15" s="206">
        <v>5.21</v>
      </c>
      <c r="AL15" s="206">
        <v>0</v>
      </c>
      <c r="AM15" s="206">
        <v>0</v>
      </c>
      <c r="AN15" s="206">
        <v>0</v>
      </c>
      <c r="AO15" s="206">
        <v>221.55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16.14</v>
      </c>
      <c r="G16" s="206">
        <v>6.75</v>
      </c>
      <c r="H16" s="206">
        <v>0</v>
      </c>
      <c r="I16" s="206">
        <v>29.99</v>
      </c>
      <c r="J16" s="206">
        <v>0</v>
      </c>
      <c r="K16" s="206">
        <v>4.6900000000000004</v>
      </c>
      <c r="L16" s="206">
        <v>275.02999999999997</v>
      </c>
      <c r="M16" s="206">
        <v>1.18</v>
      </c>
      <c r="N16" s="206">
        <v>1.53</v>
      </c>
      <c r="O16" s="206">
        <v>0</v>
      </c>
      <c r="P16" s="206">
        <v>1.61</v>
      </c>
      <c r="Q16" s="206">
        <v>3.34</v>
      </c>
      <c r="R16" s="206">
        <v>9.93</v>
      </c>
      <c r="S16" s="206">
        <v>4.29</v>
      </c>
      <c r="T16" s="206">
        <v>0</v>
      </c>
      <c r="U16" s="206">
        <v>0.91</v>
      </c>
      <c r="V16" s="206">
        <v>5.57</v>
      </c>
      <c r="W16" s="206">
        <v>9.1199999999999992</v>
      </c>
      <c r="X16" s="206">
        <v>20.6</v>
      </c>
      <c r="Y16" s="206">
        <v>0</v>
      </c>
      <c r="Z16" s="206">
        <v>46.21</v>
      </c>
      <c r="AA16" s="206">
        <v>20.010000000000002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3.86</v>
      </c>
      <c r="AH16" s="206">
        <v>21.21</v>
      </c>
      <c r="AI16" s="206">
        <v>0</v>
      </c>
      <c r="AJ16" s="206">
        <v>0</v>
      </c>
      <c r="AK16" s="206">
        <v>5.21</v>
      </c>
      <c r="AL16" s="206">
        <v>0</v>
      </c>
      <c r="AM16" s="206">
        <v>0</v>
      </c>
      <c r="AN16" s="206">
        <v>0</v>
      </c>
      <c r="AO16" s="206">
        <v>221.55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16.14</v>
      </c>
      <c r="G17" s="206">
        <v>6.75</v>
      </c>
      <c r="H17" s="206">
        <v>0</v>
      </c>
      <c r="I17" s="206">
        <v>29.99</v>
      </c>
      <c r="J17" s="206">
        <v>0</v>
      </c>
      <c r="K17" s="206">
        <v>4.6900000000000004</v>
      </c>
      <c r="L17" s="206">
        <v>275.02999999999997</v>
      </c>
      <c r="M17" s="206">
        <v>1.18</v>
      </c>
      <c r="N17" s="206">
        <v>1.53</v>
      </c>
      <c r="O17" s="206">
        <v>0</v>
      </c>
      <c r="P17" s="206">
        <v>1.61</v>
      </c>
      <c r="Q17" s="206">
        <v>3.34</v>
      </c>
      <c r="R17" s="206">
        <v>9.93</v>
      </c>
      <c r="S17" s="206">
        <v>4.29</v>
      </c>
      <c r="T17" s="206">
        <v>0</v>
      </c>
      <c r="U17" s="206">
        <v>0.91</v>
      </c>
      <c r="V17" s="206">
        <v>5.57</v>
      </c>
      <c r="W17" s="206">
        <v>9.1199999999999992</v>
      </c>
      <c r="X17" s="206">
        <v>20.6</v>
      </c>
      <c r="Y17" s="206">
        <v>0</v>
      </c>
      <c r="Z17" s="206">
        <v>46.21</v>
      </c>
      <c r="AA17" s="206">
        <v>20.010000000000002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3.86</v>
      </c>
      <c r="AH17" s="206">
        <v>21.21</v>
      </c>
      <c r="AI17" s="206">
        <v>0</v>
      </c>
      <c r="AJ17" s="206">
        <v>0</v>
      </c>
      <c r="AK17" s="206">
        <v>5.21</v>
      </c>
      <c r="AL17" s="206">
        <v>0</v>
      </c>
      <c r="AM17" s="206">
        <v>0</v>
      </c>
      <c r="AN17" s="206">
        <v>0</v>
      </c>
      <c r="AO17" s="206">
        <v>221.55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16.14</v>
      </c>
      <c r="G18" s="206">
        <v>6.75</v>
      </c>
      <c r="H18" s="206">
        <v>0</v>
      </c>
      <c r="I18" s="206">
        <v>29.99</v>
      </c>
      <c r="J18" s="206">
        <v>0</v>
      </c>
      <c r="K18" s="206">
        <v>4.6900000000000004</v>
      </c>
      <c r="L18" s="206">
        <v>275.02999999999997</v>
      </c>
      <c r="M18" s="206">
        <v>1.18</v>
      </c>
      <c r="N18" s="206">
        <v>1.53</v>
      </c>
      <c r="O18" s="206">
        <v>0</v>
      </c>
      <c r="P18" s="206">
        <v>1.61</v>
      </c>
      <c r="Q18" s="206">
        <v>3.34</v>
      </c>
      <c r="R18" s="206">
        <v>9.93</v>
      </c>
      <c r="S18" s="206">
        <v>4.29</v>
      </c>
      <c r="T18" s="206">
        <v>0</v>
      </c>
      <c r="U18" s="206">
        <v>0.91</v>
      </c>
      <c r="V18" s="206">
        <v>5.57</v>
      </c>
      <c r="W18" s="206">
        <v>9.1199999999999992</v>
      </c>
      <c r="X18" s="206">
        <v>20.6</v>
      </c>
      <c r="Y18" s="206">
        <v>0</v>
      </c>
      <c r="Z18" s="206">
        <v>46.21</v>
      </c>
      <c r="AA18" s="206">
        <v>20.010000000000002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3.86</v>
      </c>
      <c r="AH18" s="206">
        <v>21.21</v>
      </c>
      <c r="AI18" s="206">
        <v>0</v>
      </c>
      <c r="AJ18" s="206">
        <v>0</v>
      </c>
      <c r="AK18" s="206">
        <v>5.21</v>
      </c>
      <c r="AL18" s="206">
        <v>0</v>
      </c>
      <c r="AM18" s="206">
        <v>0</v>
      </c>
      <c r="AN18" s="206">
        <v>0</v>
      </c>
      <c r="AO18" s="206">
        <v>221.55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16.14</v>
      </c>
      <c r="G19" s="206">
        <v>6.75</v>
      </c>
      <c r="H19" s="206">
        <v>0</v>
      </c>
      <c r="I19" s="206">
        <v>29.99</v>
      </c>
      <c r="J19" s="206">
        <v>0</v>
      </c>
      <c r="K19" s="206">
        <v>4.6900000000000004</v>
      </c>
      <c r="L19" s="206">
        <v>275.02999999999997</v>
      </c>
      <c r="M19" s="206">
        <v>1.18</v>
      </c>
      <c r="N19" s="206">
        <v>1.53</v>
      </c>
      <c r="O19" s="206">
        <v>0</v>
      </c>
      <c r="P19" s="206">
        <v>1.61</v>
      </c>
      <c r="Q19" s="206">
        <v>3.34</v>
      </c>
      <c r="R19" s="206">
        <v>9.93</v>
      </c>
      <c r="S19" s="206">
        <v>4.29</v>
      </c>
      <c r="T19" s="206">
        <v>0</v>
      </c>
      <c r="U19" s="206">
        <v>0.91</v>
      </c>
      <c r="V19" s="206">
        <v>5.57</v>
      </c>
      <c r="W19" s="206">
        <v>9.1199999999999992</v>
      </c>
      <c r="X19" s="206">
        <v>20.6</v>
      </c>
      <c r="Y19" s="206">
        <v>0</v>
      </c>
      <c r="Z19" s="206">
        <v>46.21</v>
      </c>
      <c r="AA19" s="206">
        <v>20.010000000000002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3.86</v>
      </c>
      <c r="AH19" s="206">
        <v>21.21</v>
      </c>
      <c r="AI19" s="206">
        <v>0</v>
      </c>
      <c r="AJ19" s="206">
        <v>0</v>
      </c>
      <c r="AK19" s="206">
        <v>5.21</v>
      </c>
      <c r="AL19" s="206">
        <v>0</v>
      </c>
      <c r="AM19" s="206">
        <v>0</v>
      </c>
      <c r="AN19" s="206">
        <v>0</v>
      </c>
      <c r="AO19" s="206">
        <v>221.55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16.14</v>
      </c>
      <c r="G20" s="206">
        <v>6.75</v>
      </c>
      <c r="H20" s="206">
        <v>0</v>
      </c>
      <c r="I20" s="206">
        <v>29.99</v>
      </c>
      <c r="J20" s="206">
        <v>0</v>
      </c>
      <c r="K20" s="206">
        <v>9.35</v>
      </c>
      <c r="L20" s="206">
        <v>275.02999999999997</v>
      </c>
      <c r="M20" s="206">
        <v>1.18</v>
      </c>
      <c r="N20" s="206">
        <v>1.53</v>
      </c>
      <c r="O20" s="206">
        <v>0</v>
      </c>
      <c r="P20" s="206">
        <v>1.61</v>
      </c>
      <c r="Q20" s="206">
        <v>3.4</v>
      </c>
      <c r="R20" s="206">
        <v>9.93</v>
      </c>
      <c r="S20" s="206">
        <v>5.63</v>
      </c>
      <c r="T20" s="206">
        <v>0</v>
      </c>
      <c r="U20" s="206">
        <v>0.91</v>
      </c>
      <c r="V20" s="206">
        <v>5.57</v>
      </c>
      <c r="W20" s="206">
        <v>9.1199999999999992</v>
      </c>
      <c r="X20" s="206">
        <v>20.6</v>
      </c>
      <c r="Y20" s="206">
        <v>0</v>
      </c>
      <c r="Z20" s="206">
        <v>46.21</v>
      </c>
      <c r="AA20" s="206">
        <v>20.010000000000002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3.86</v>
      </c>
      <c r="AH20" s="206">
        <v>21.21</v>
      </c>
      <c r="AI20" s="206">
        <v>0</v>
      </c>
      <c r="AJ20" s="206">
        <v>0</v>
      </c>
      <c r="AK20" s="206">
        <v>5.21</v>
      </c>
      <c r="AL20" s="206">
        <v>0</v>
      </c>
      <c r="AM20" s="206">
        <v>0</v>
      </c>
      <c r="AN20" s="206">
        <v>0</v>
      </c>
      <c r="AO20" s="206">
        <v>221.55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16.14</v>
      </c>
      <c r="G21" s="206">
        <v>6.75</v>
      </c>
      <c r="H21" s="206">
        <v>0</v>
      </c>
      <c r="I21" s="206">
        <v>29.99</v>
      </c>
      <c r="J21" s="206">
        <v>0</v>
      </c>
      <c r="K21" s="206">
        <v>9.35</v>
      </c>
      <c r="L21" s="206">
        <v>275.02999999999997</v>
      </c>
      <c r="M21" s="206">
        <v>1.18</v>
      </c>
      <c r="N21" s="206">
        <v>1.53</v>
      </c>
      <c r="O21" s="206">
        <v>0</v>
      </c>
      <c r="P21" s="206">
        <v>1.61</v>
      </c>
      <c r="Q21" s="206">
        <v>3.45</v>
      </c>
      <c r="R21" s="206">
        <v>9.93</v>
      </c>
      <c r="S21" s="206">
        <v>5.63</v>
      </c>
      <c r="T21" s="206">
        <v>0</v>
      </c>
      <c r="U21" s="206">
        <v>0.91</v>
      </c>
      <c r="V21" s="206">
        <v>5.57</v>
      </c>
      <c r="W21" s="206">
        <v>9.1199999999999992</v>
      </c>
      <c r="X21" s="206">
        <v>20.6</v>
      </c>
      <c r="Y21" s="206">
        <v>0</v>
      </c>
      <c r="Z21" s="206">
        <v>46.21</v>
      </c>
      <c r="AA21" s="206">
        <v>20.010000000000002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3.86</v>
      </c>
      <c r="AH21" s="206">
        <v>21.21</v>
      </c>
      <c r="AI21" s="206">
        <v>0</v>
      </c>
      <c r="AJ21" s="206">
        <v>0</v>
      </c>
      <c r="AK21" s="206">
        <v>5.21</v>
      </c>
      <c r="AL21" s="206">
        <v>0</v>
      </c>
      <c r="AM21" s="206">
        <v>0</v>
      </c>
      <c r="AN21" s="206">
        <v>0</v>
      </c>
      <c r="AO21" s="206">
        <v>221.55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16.14</v>
      </c>
      <c r="G22" s="206">
        <v>6.75</v>
      </c>
      <c r="H22" s="206">
        <v>0</v>
      </c>
      <c r="I22" s="206">
        <v>29.99</v>
      </c>
      <c r="J22" s="206">
        <v>0</v>
      </c>
      <c r="K22" s="206">
        <v>9.35</v>
      </c>
      <c r="L22" s="206">
        <v>275.02999999999997</v>
      </c>
      <c r="M22" s="206">
        <v>1.18</v>
      </c>
      <c r="N22" s="206">
        <v>1.53</v>
      </c>
      <c r="O22" s="206">
        <v>0</v>
      </c>
      <c r="P22" s="206">
        <v>1.61</v>
      </c>
      <c r="Q22" s="206">
        <v>3.46</v>
      </c>
      <c r="R22" s="206">
        <v>9.93</v>
      </c>
      <c r="S22" s="206">
        <v>6.08</v>
      </c>
      <c r="T22" s="206">
        <v>0</v>
      </c>
      <c r="U22" s="206">
        <v>0.91</v>
      </c>
      <c r="V22" s="206">
        <v>5.57</v>
      </c>
      <c r="W22" s="206">
        <v>9.1</v>
      </c>
      <c r="X22" s="206">
        <v>20.6</v>
      </c>
      <c r="Y22" s="206">
        <v>0</v>
      </c>
      <c r="Z22" s="206">
        <v>46.21</v>
      </c>
      <c r="AA22" s="206">
        <v>20.010000000000002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3.86</v>
      </c>
      <c r="AH22" s="206">
        <v>21.21</v>
      </c>
      <c r="AI22" s="206">
        <v>0</v>
      </c>
      <c r="AJ22" s="206">
        <v>0</v>
      </c>
      <c r="AK22" s="206">
        <v>6.85</v>
      </c>
      <c r="AL22" s="206">
        <v>0</v>
      </c>
      <c r="AM22" s="206">
        <v>0</v>
      </c>
      <c r="AN22" s="206">
        <v>0</v>
      </c>
      <c r="AO22" s="206">
        <v>221.55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16.14</v>
      </c>
      <c r="G23" s="206">
        <v>6.75</v>
      </c>
      <c r="H23" s="206">
        <v>0</v>
      </c>
      <c r="I23" s="206">
        <v>29.99</v>
      </c>
      <c r="J23" s="206">
        <v>0</v>
      </c>
      <c r="K23" s="206">
        <v>0.4</v>
      </c>
      <c r="L23" s="206">
        <v>275.02999999999997</v>
      </c>
      <c r="M23" s="206">
        <v>1.18</v>
      </c>
      <c r="N23" s="206">
        <v>1.53</v>
      </c>
      <c r="O23" s="206">
        <v>0</v>
      </c>
      <c r="P23" s="206">
        <v>1.61</v>
      </c>
      <c r="Q23" s="206">
        <v>1.27</v>
      </c>
      <c r="R23" s="206">
        <v>3.99</v>
      </c>
      <c r="S23" s="206">
        <v>2.56</v>
      </c>
      <c r="T23" s="206">
        <v>0</v>
      </c>
      <c r="U23" s="206">
        <v>0.91</v>
      </c>
      <c r="V23" s="206">
        <v>0.69</v>
      </c>
      <c r="W23" s="206">
        <v>0.71</v>
      </c>
      <c r="X23" s="206">
        <v>1.31</v>
      </c>
      <c r="Y23" s="206">
        <v>0</v>
      </c>
      <c r="Z23" s="206">
        <v>3.19</v>
      </c>
      <c r="AA23" s="206">
        <v>1.18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3.86</v>
      </c>
      <c r="AH23" s="206">
        <v>21.21</v>
      </c>
      <c r="AI23" s="206">
        <v>0</v>
      </c>
      <c r="AJ23" s="206">
        <v>0</v>
      </c>
      <c r="AK23" s="206">
        <v>6.85</v>
      </c>
      <c r="AL23" s="206">
        <v>0</v>
      </c>
      <c r="AM23" s="206">
        <v>0</v>
      </c>
      <c r="AN23" s="206">
        <v>0</v>
      </c>
      <c r="AO23" s="206">
        <v>220.55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16.14</v>
      </c>
      <c r="G24" s="206">
        <v>6.75</v>
      </c>
      <c r="H24" s="206">
        <v>0</v>
      </c>
      <c r="I24" s="206">
        <v>29.99</v>
      </c>
      <c r="J24" s="206">
        <v>0</v>
      </c>
      <c r="K24" s="206">
        <v>0.4</v>
      </c>
      <c r="L24" s="206">
        <v>253.97</v>
      </c>
      <c r="M24" s="206">
        <v>1.18</v>
      </c>
      <c r="N24" s="206">
        <v>1.53</v>
      </c>
      <c r="O24" s="206">
        <v>0</v>
      </c>
      <c r="P24" s="206">
        <v>1.61</v>
      </c>
      <c r="Q24" s="206">
        <v>0.28000000000000003</v>
      </c>
      <c r="R24" s="206">
        <v>1.45</v>
      </c>
      <c r="S24" s="206">
        <v>0.65</v>
      </c>
      <c r="T24" s="206">
        <v>0</v>
      </c>
      <c r="U24" s="206">
        <v>0.91</v>
      </c>
      <c r="V24" s="206">
        <v>0.24</v>
      </c>
      <c r="W24" s="206">
        <v>0.6</v>
      </c>
      <c r="X24" s="206">
        <v>1.29</v>
      </c>
      <c r="Y24" s="206">
        <v>0</v>
      </c>
      <c r="Z24" s="206">
        <v>3.19</v>
      </c>
      <c r="AA24" s="206">
        <v>1.18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3.86</v>
      </c>
      <c r="AH24" s="206">
        <v>21.21</v>
      </c>
      <c r="AI24" s="206">
        <v>0</v>
      </c>
      <c r="AJ24" s="206">
        <v>0</v>
      </c>
      <c r="AK24" s="206">
        <v>6.85</v>
      </c>
      <c r="AL24" s="206">
        <v>0</v>
      </c>
      <c r="AM24" s="206">
        <v>0</v>
      </c>
      <c r="AN24" s="206">
        <v>0</v>
      </c>
      <c r="AO24" s="206">
        <v>220.55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16.14</v>
      </c>
      <c r="G25" s="206">
        <v>6.75</v>
      </c>
      <c r="H25" s="206">
        <v>0</v>
      </c>
      <c r="I25" s="206">
        <v>29.99</v>
      </c>
      <c r="J25" s="206">
        <v>0</v>
      </c>
      <c r="K25" s="206">
        <v>0.4</v>
      </c>
      <c r="L25" s="206">
        <v>158.22999999999999</v>
      </c>
      <c r="M25" s="206">
        <v>1.18</v>
      </c>
      <c r="N25" s="206">
        <v>1.53</v>
      </c>
      <c r="O25" s="206">
        <v>0</v>
      </c>
      <c r="P25" s="206">
        <v>1.61</v>
      </c>
      <c r="Q25" s="206">
        <v>0.28000000000000003</v>
      </c>
      <c r="R25" s="206">
        <v>0.55000000000000004</v>
      </c>
      <c r="S25" s="206">
        <v>0.34</v>
      </c>
      <c r="T25" s="206">
        <v>0.04</v>
      </c>
      <c r="U25" s="206">
        <v>0.91</v>
      </c>
      <c r="V25" s="206">
        <v>0.24</v>
      </c>
      <c r="W25" s="206">
        <v>0.6</v>
      </c>
      <c r="X25" s="206">
        <v>1.29</v>
      </c>
      <c r="Y25" s="206">
        <v>0</v>
      </c>
      <c r="Z25" s="206">
        <v>3.19</v>
      </c>
      <c r="AA25" s="206">
        <v>1.18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3.86</v>
      </c>
      <c r="AH25" s="206">
        <v>21.21</v>
      </c>
      <c r="AI25" s="206">
        <v>0</v>
      </c>
      <c r="AJ25" s="206">
        <v>0</v>
      </c>
      <c r="AK25" s="206">
        <v>15</v>
      </c>
      <c r="AL25" s="206">
        <v>0</v>
      </c>
      <c r="AM25" s="206">
        <v>0</v>
      </c>
      <c r="AN25" s="206">
        <v>0</v>
      </c>
      <c r="AO25" s="206">
        <v>220.55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16.14</v>
      </c>
      <c r="G26" s="206">
        <v>6.75</v>
      </c>
      <c r="H26" s="206">
        <v>0</v>
      </c>
      <c r="I26" s="206">
        <v>29.99</v>
      </c>
      <c r="J26" s="206">
        <v>0</v>
      </c>
      <c r="K26" s="206">
        <v>0.4</v>
      </c>
      <c r="L26" s="206">
        <v>62.49</v>
      </c>
      <c r="M26" s="206">
        <v>1.18</v>
      </c>
      <c r="N26" s="206">
        <v>1.53</v>
      </c>
      <c r="O26" s="206">
        <v>0</v>
      </c>
      <c r="P26" s="206">
        <v>1.61</v>
      </c>
      <c r="Q26" s="206">
        <v>0.28000000000000003</v>
      </c>
      <c r="R26" s="206">
        <v>0.55000000000000004</v>
      </c>
      <c r="S26" s="206">
        <v>0.34</v>
      </c>
      <c r="T26" s="206">
        <v>0.05</v>
      </c>
      <c r="U26" s="206">
        <v>0.91</v>
      </c>
      <c r="V26" s="206">
        <v>0.24</v>
      </c>
      <c r="W26" s="206">
        <v>0.6</v>
      </c>
      <c r="X26" s="206">
        <v>1.29</v>
      </c>
      <c r="Y26" s="206">
        <v>0</v>
      </c>
      <c r="Z26" s="206">
        <v>3.19</v>
      </c>
      <c r="AA26" s="206">
        <v>1.18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3.86</v>
      </c>
      <c r="AH26" s="206">
        <v>21.21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220.55</v>
      </c>
      <c r="AP26" s="206">
        <v>0</v>
      </c>
    </row>
    <row r="27" spans="1:42">
      <c r="A27" t="s">
        <v>69</v>
      </c>
      <c r="B27" s="206">
        <v>0</v>
      </c>
      <c r="C27" s="206">
        <v>12.35</v>
      </c>
      <c r="D27" s="206">
        <v>1.63</v>
      </c>
      <c r="E27" s="206">
        <v>0</v>
      </c>
      <c r="F27" s="206">
        <v>16.14</v>
      </c>
      <c r="G27" s="206">
        <v>6.75</v>
      </c>
      <c r="H27" s="206">
        <v>0</v>
      </c>
      <c r="I27" s="206">
        <v>29.99</v>
      </c>
      <c r="J27" s="206">
        <v>0.34</v>
      </c>
      <c r="K27" s="206">
        <v>0.4</v>
      </c>
      <c r="L27" s="206">
        <v>49.69</v>
      </c>
      <c r="M27" s="206">
        <v>1.18</v>
      </c>
      <c r="N27" s="206">
        <v>1.53</v>
      </c>
      <c r="O27" s="206">
        <v>0</v>
      </c>
      <c r="P27" s="206">
        <v>1.61</v>
      </c>
      <c r="Q27" s="206">
        <v>0.28000000000000003</v>
      </c>
      <c r="R27" s="206">
        <v>0.55000000000000004</v>
      </c>
      <c r="S27" s="206">
        <v>0.34</v>
      </c>
      <c r="T27" s="206">
        <v>7.0000000000000007E-2</v>
      </c>
      <c r="U27" s="206">
        <v>0.91</v>
      </c>
      <c r="V27" s="206">
        <v>0.24</v>
      </c>
      <c r="W27" s="206">
        <v>0.59</v>
      </c>
      <c r="X27" s="206">
        <v>1.29</v>
      </c>
      <c r="Y27" s="206">
        <v>0</v>
      </c>
      <c r="Z27" s="206">
        <v>3.19</v>
      </c>
      <c r="AA27" s="206">
        <v>1.18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3.86</v>
      </c>
      <c r="AH27" s="206">
        <v>21.21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220.55</v>
      </c>
      <c r="AP27" s="206">
        <v>0</v>
      </c>
    </row>
    <row r="28" spans="1:42">
      <c r="A28" t="s">
        <v>70</v>
      </c>
      <c r="B28" s="206">
        <v>0</v>
      </c>
      <c r="C28" s="206">
        <v>12.35</v>
      </c>
      <c r="D28" s="206">
        <v>1.63</v>
      </c>
      <c r="E28" s="206">
        <v>0</v>
      </c>
      <c r="F28" s="206">
        <v>16.14</v>
      </c>
      <c r="G28" s="206">
        <v>6.75</v>
      </c>
      <c r="H28" s="206">
        <v>0</v>
      </c>
      <c r="I28" s="206">
        <v>29.99</v>
      </c>
      <c r="J28" s="206">
        <v>0.34</v>
      </c>
      <c r="K28" s="206">
        <v>0.4</v>
      </c>
      <c r="L28" s="206">
        <v>24.68</v>
      </c>
      <c r="M28" s="206">
        <v>1.18</v>
      </c>
      <c r="N28" s="206">
        <v>1.53</v>
      </c>
      <c r="O28" s="206">
        <v>0</v>
      </c>
      <c r="P28" s="206">
        <v>1.61</v>
      </c>
      <c r="Q28" s="206">
        <v>0.28000000000000003</v>
      </c>
      <c r="R28" s="206">
        <v>0.55000000000000004</v>
      </c>
      <c r="S28" s="206">
        <v>0.71</v>
      </c>
      <c r="T28" s="206">
        <v>0.08</v>
      </c>
      <c r="U28" s="206">
        <v>0.91</v>
      </c>
      <c r="V28" s="206">
        <v>0.24</v>
      </c>
      <c r="W28" s="206">
        <v>0.59</v>
      </c>
      <c r="X28" s="206">
        <v>1.29</v>
      </c>
      <c r="Y28" s="206">
        <v>0</v>
      </c>
      <c r="Z28" s="206">
        <v>3.19</v>
      </c>
      <c r="AA28" s="206">
        <v>1.18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3.86</v>
      </c>
      <c r="AH28" s="206">
        <v>21.21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220.55</v>
      </c>
      <c r="AP28" s="206">
        <v>0</v>
      </c>
    </row>
    <row r="29" spans="1:42">
      <c r="A29" t="s">
        <v>71</v>
      </c>
      <c r="B29" s="206">
        <v>0</v>
      </c>
      <c r="C29" s="206">
        <v>12.35</v>
      </c>
      <c r="D29" s="206">
        <v>1.63</v>
      </c>
      <c r="E29" s="206">
        <v>0</v>
      </c>
      <c r="F29" s="206">
        <v>16.14</v>
      </c>
      <c r="G29" s="206">
        <v>6.75</v>
      </c>
      <c r="H29" s="206">
        <v>0</v>
      </c>
      <c r="I29" s="206">
        <v>28.12</v>
      </c>
      <c r="J29" s="206">
        <v>1.71</v>
      </c>
      <c r="K29" s="206">
        <v>0.4</v>
      </c>
      <c r="L29" s="206">
        <v>24.68</v>
      </c>
      <c r="M29" s="206">
        <v>1.18</v>
      </c>
      <c r="N29" s="206">
        <v>1.53</v>
      </c>
      <c r="O29" s="206">
        <v>0</v>
      </c>
      <c r="P29" s="206">
        <v>1.61</v>
      </c>
      <c r="Q29" s="206">
        <v>0.28000000000000003</v>
      </c>
      <c r="R29" s="206">
        <v>0.55000000000000004</v>
      </c>
      <c r="S29" s="206">
        <v>0.34</v>
      </c>
      <c r="T29" s="206">
        <v>0.12</v>
      </c>
      <c r="U29" s="206">
        <v>0.91</v>
      </c>
      <c r="V29" s="206">
        <v>0.24</v>
      </c>
      <c r="W29" s="206">
        <v>0.59</v>
      </c>
      <c r="X29" s="206">
        <v>1.29</v>
      </c>
      <c r="Y29" s="206">
        <v>0</v>
      </c>
      <c r="Z29" s="206">
        <v>3.19</v>
      </c>
      <c r="AA29" s="206">
        <v>1.18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3.86</v>
      </c>
      <c r="AH29" s="206">
        <v>21.21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220.55</v>
      </c>
      <c r="AP29" s="206">
        <v>0</v>
      </c>
    </row>
    <row r="30" spans="1:42">
      <c r="A30" t="s">
        <v>72</v>
      </c>
      <c r="B30" s="206">
        <v>0</v>
      </c>
      <c r="C30" s="206">
        <v>12.35</v>
      </c>
      <c r="D30" s="206">
        <v>1.63</v>
      </c>
      <c r="E30" s="206">
        <v>0</v>
      </c>
      <c r="F30" s="206">
        <v>16.14</v>
      </c>
      <c r="G30" s="206">
        <v>6.75</v>
      </c>
      <c r="H30" s="206">
        <v>0</v>
      </c>
      <c r="I30" s="206">
        <v>27.95</v>
      </c>
      <c r="J30" s="206">
        <v>1.71</v>
      </c>
      <c r="K30" s="206">
        <v>0.4</v>
      </c>
      <c r="L30" s="206">
        <v>24.68</v>
      </c>
      <c r="M30" s="206">
        <v>1.18</v>
      </c>
      <c r="N30" s="206">
        <v>1.53</v>
      </c>
      <c r="O30" s="206">
        <v>0</v>
      </c>
      <c r="P30" s="206">
        <v>1.61</v>
      </c>
      <c r="Q30" s="206">
        <v>0.28000000000000003</v>
      </c>
      <c r="R30" s="206">
        <v>0.55000000000000004</v>
      </c>
      <c r="S30" s="206">
        <v>0.34</v>
      </c>
      <c r="T30" s="206">
        <v>0.16</v>
      </c>
      <c r="U30" s="206">
        <v>0.91</v>
      </c>
      <c r="V30" s="206">
        <v>0.24</v>
      </c>
      <c r="W30" s="206">
        <v>0.59</v>
      </c>
      <c r="X30" s="206">
        <v>1.29</v>
      </c>
      <c r="Y30" s="206">
        <v>0</v>
      </c>
      <c r="Z30" s="206">
        <v>3.19</v>
      </c>
      <c r="AA30" s="206">
        <v>1.18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3.86</v>
      </c>
      <c r="AH30" s="206">
        <v>21.21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220.55</v>
      </c>
      <c r="AP30" s="206">
        <v>0</v>
      </c>
    </row>
    <row r="31" spans="1:42">
      <c r="A31" t="s">
        <v>73</v>
      </c>
      <c r="B31" s="206">
        <v>0</v>
      </c>
      <c r="C31" s="206">
        <v>12.35</v>
      </c>
      <c r="D31" s="206">
        <v>1.63</v>
      </c>
      <c r="E31" s="206">
        <v>0</v>
      </c>
      <c r="F31" s="206">
        <v>16.14</v>
      </c>
      <c r="G31" s="206">
        <v>6.75</v>
      </c>
      <c r="H31" s="206">
        <v>0</v>
      </c>
      <c r="I31" s="206">
        <v>27.95</v>
      </c>
      <c r="J31" s="206">
        <v>1.71</v>
      </c>
      <c r="K31" s="206">
        <v>0.4</v>
      </c>
      <c r="L31" s="206">
        <v>24.68</v>
      </c>
      <c r="M31" s="206">
        <v>1.18</v>
      </c>
      <c r="N31" s="206">
        <v>1.53</v>
      </c>
      <c r="O31" s="206">
        <v>0</v>
      </c>
      <c r="P31" s="206">
        <v>1.61</v>
      </c>
      <c r="Q31" s="206">
        <v>0.28000000000000003</v>
      </c>
      <c r="R31" s="206">
        <v>0.55000000000000004</v>
      </c>
      <c r="S31" s="206">
        <v>0.34</v>
      </c>
      <c r="T31" s="206">
        <v>0.2</v>
      </c>
      <c r="U31" s="206">
        <v>0.91</v>
      </c>
      <c r="V31" s="206">
        <v>0.24</v>
      </c>
      <c r="W31" s="206">
        <v>0.59</v>
      </c>
      <c r="X31" s="206">
        <v>1.29</v>
      </c>
      <c r="Y31" s="206">
        <v>0</v>
      </c>
      <c r="Z31" s="206">
        <v>3.19</v>
      </c>
      <c r="AA31" s="206">
        <v>1.18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3.86</v>
      </c>
      <c r="AH31" s="206">
        <v>21.21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220.55</v>
      </c>
      <c r="AP31" s="206">
        <v>0</v>
      </c>
    </row>
    <row r="32" spans="1:42">
      <c r="A32" t="s">
        <v>74</v>
      </c>
      <c r="B32" s="206">
        <v>0</v>
      </c>
      <c r="C32" s="206">
        <v>12.35</v>
      </c>
      <c r="D32" s="206">
        <v>1.63</v>
      </c>
      <c r="E32" s="206">
        <v>0</v>
      </c>
      <c r="F32" s="206">
        <v>16.14</v>
      </c>
      <c r="G32" s="206">
        <v>6.75</v>
      </c>
      <c r="H32" s="206">
        <v>0</v>
      </c>
      <c r="I32" s="206">
        <v>27.95</v>
      </c>
      <c r="J32" s="206">
        <v>1.71</v>
      </c>
      <c r="K32" s="206">
        <v>0.4</v>
      </c>
      <c r="L32" s="206">
        <v>24.68</v>
      </c>
      <c r="M32" s="206">
        <v>1.18</v>
      </c>
      <c r="N32" s="206">
        <v>1.53</v>
      </c>
      <c r="O32" s="206">
        <v>0</v>
      </c>
      <c r="P32" s="206">
        <v>1.61</v>
      </c>
      <c r="Q32" s="206">
        <v>0.28000000000000003</v>
      </c>
      <c r="R32" s="206">
        <v>0.55000000000000004</v>
      </c>
      <c r="S32" s="206">
        <v>0.34</v>
      </c>
      <c r="T32" s="206">
        <v>0.25</v>
      </c>
      <c r="U32" s="206">
        <v>0.91</v>
      </c>
      <c r="V32" s="206">
        <v>0.24</v>
      </c>
      <c r="W32" s="206">
        <v>0.59</v>
      </c>
      <c r="X32" s="206">
        <v>1.29</v>
      </c>
      <c r="Y32" s="206">
        <v>0</v>
      </c>
      <c r="Z32" s="206">
        <v>3.19</v>
      </c>
      <c r="AA32" s="206">
        <v>1.18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3.86</v>
      </c>
      <c r="AH32" s="206">
        <v>21.21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220.55</v>
      </c>
      <c r="AP32" s="206">
        <v>0</v>
      </c>
    </row>
    <row r="33" spans="1:42">
      <c r="A33" t="s">
        <v>75</v>
      </c>
      <c r="B33" s="206">
        <v>0</v>
      </c>
      <c r="C33" s="206">
        <v>12.28</v>
      </c>
      <c r="D33" s="206">
        <v>1.63</v>
      </c>
      <c r="E33" s="206">
        <v>0</v>
      </c>
      <c r="F33" s="206">
        <v>13.33</v>
      </c>
      <c r="G33" s="206">
        <v>0</v>
      </c>
      <c r="H33" s="206">
        <v>0</v>
      </c>
      <c r="I33" s="206">
        <v>27.95</v>
      </c>
      <c r="J33" s="206">
        <v>1.71</v>
      </c>
      <c r="K33" s="206">
        <v>0.4</v>
      </c>
      <c r="L33" s="206">
        <v>24.68</v>
      </c>
      <c r="M33" s="206">
        <v>1.18</v>
      </c>
      <c r="N33" s="206">
        <v>1.53</v>
      </c>
      <c r="O33" s="206">
        <v>0</v>
      </c>
      <c r="P33" s="206">
        <v>1.61</v>
      </c>
      <c r="Q33" s="206">
        <v>0.28000000000000003</v>
      </c>
      <c r="R33" s="206">
        <v>0.55000000000000004</v>
      </c>
      <c r="S33" s="206">
        <v>0.34</v>
      </c>
      <c r="T33" s="206">
        <v>0.3</v>
      </c>
      <c r="U33" s="206">
        <v>0.91</v>
      </c>
      <c r="V33" s="206">
        <v>0.24</v>
      </c>
      <c r="W33" s="206">
        <v>0.59</v>
      </c>
      <c r="X33" s="206">
        <v>1.29</v>
      </c>
      <c r="Y33" s="206">
        <v>0</v>
      </c>
      <c r="Z33" s="206">
        <v>3.19</v>
      </c>
      <c r="AA33" s="206">
        <v>1.18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3.86</v>
      </c>
      <c r="AH33" s="206">
        <v>21.21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220.55</v>
      </c>
      <c r="AP33" s="206">
        <v>0</v>
      </c>
    </row>
    <row r="34" spans="1:42">
      <c r="A34" t="s">
        <v>76</v>
      </c>
      <c r="B34" s="206">
        <v>0</v>
      </c>
      <c r="C34" s="206">
        <v>12.28</v>
      </c>
      <c r="D34" s="206">
        <v>1.63</v>
      </c>
      <c r="E34" s="206">
        <v>0</v>
      </c>
      <c r="F34" s="206">
        <v>13.33</v>
      </c>
      <c r="G34" s="206">
        <v>0</v>
      </c>
      <c r="H34" s="206">
        <v>0</v>
      </c>
      <c r="I34" s="206">
        <v>27.95</v>
      </c>
      <c r="J34" s="206">
        <v>1.71</v>
      </c>
      <c r="K34" s="206">
        <v>0.4</v>
      </c>
      <c r="L34" s="206">
        <v>24.68</v>
      </c>
      <c r="M34" s="206">
        <v>1.18</v>
      </c>
      <c r="N34" s="206">
        <v>1.53</v>
      </c>
      <c r="O34" s="206">
        <v>0</v>
      </c>
      <c r="P34" s="206">
        <v>1.61</v>
      </c>
      <c r="Q34" s="206">
        <v>0.28000000000000003</v>
      </c>
      <c r="R34" s="206">
        <v>0.55000000000000004</v>
      </c>
      <c r="S34" s="206">
        <v>0.34</v>
      </c>
      <c r="T34" s="206">
        <v>0.36</v>
      </c>
      <c r="U34" s="206">
        <v>0.91</v>
      </c>
      <c r="V34" s="206">
        <v>0.24</v>
      </c>
      <c r="W34" s="206">
        <v>0.59</v>
      </c>
      <c r="X34" s="206">
        <v>1.29</v>
      </c>
      <c r="Y34" s="206">
        <v>0</v>
      </c>
      <c r="Z34" s="206">
        <v>3.19</v>
      </c>
      <c r="AA34" s="206">
        <v>1.18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3.86</v>
      </c>
      <c r="AH34" s="206">
        <v>21.21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220.55</v>
      </c>
      <c r="AP34" s="206">
        <v>0</v>
      </c>
    </row>
    <row r="35" spans="1:42">
      <c r="A35" t="s">
        <v>77</v>
      </c>
      <c r="B35" s="206">
        <v>0</v>
      </c>
      <c r="C35" s="206">
        <v>12.22</v>
      </c>
      <c r="D35" s="206">
        <v>1.63</v>
      </c>
      <c r="E35" s="206">
        <v>0</v>
      </c>
      <c r="F35" s="206">
        <v>13.33</v>
      </c>
      <c r="G35" s="206">
        <v>0</v>
      </c>
      <c r="H35" s="206">
        <v>0</v>
      </c>
      <c r="I35" s="206">
        <v>27.61</v>
      </c>
      <c r="J35" s="206">
        <v>1.71</v>
      </c>
      <c r="K35" s="206">
        <v>0.4</v>
      </c>
      <c r="L35" s="206">
        <v>24.68</v>
      </c>
      <c r="M35" s="206">
        <v>1.18</v>
      </c>
      <c r="N35" s="206">
        <v>1.53</v>
      </c>
      <c r="O35" s="206">
        <v>0</v>
      </c>
      <c r="P35" s="206">
        <v>1.61</v>
      </c>
      <c r="Q35" s="206">
        <v>0.28000000000000003</v>
      </c>
      <c r="R35" s="206">
        <v>0.55000000000000004</v>
      </c>
      <c r="S35" s="206">
        <v>0.34</v>
      </c>
      <c r="T35" s="206">
        <v>0.45</v>
      </c>
      <c r="U35" s="206">
        <v>0.91</v>
      </c>
      <c r="V35" s="206">
        <v>0.24</v>
      </c>
      <c r="W35" s="206">
        <v>0.59</v>
      </c>
      <c r="X35" s="206">
        <v>1.29</v>
      </c>
      <c r="Y35" s="206">
        <v>0</v>
      </c>
      <c r="Z35" s="206">
        <v>3.19</v>
      </c>
      <c r="AA35" s="206">
        <v>1.18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3.86</v>
      </c>
      <c r="AH35" s="206">
        <v>21.21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220.55</v>
      </c>
      <c r="AP35" s="206">
        <v>0</v>
      </c>
    </row>
    <row r="36" spans="1:42">
      <c r="A36" t="s">
        <v>78</v>
      </c>
      <c r="B36" s="206">
        <v>0</v>
      </c>
      <c r="C36" s="206">
        <v>12.22</v>
      </c>
      <c r="D36" s="206">
        <v>1.63</v>
      </c>
      <c r="E36" s="206">
        <v>0</v>
      </c>
      <c r="F36" s="206">
        <v>13.33</v>
      </c>
      <c r="G36" s="206">
        <v>0</v>
      </c>
      <c r="H36" s="206">
        <v>0</v>
      </c>
      <c r="I36" s="206">
        <v>27.61</v>
      </c>
      <c r="J36" s="206">
        <v>1.71</v>
      </c>
      <c r="K36" s="206">
        <v>0.4</v>
      </c>
      <c r="L36" s="206">
        <v>24.68</v>
      </c>
      <c r="M36" s="206">
        <v>1.18</v>
      </c>
      <c r="N36" s="206">
        <v>1.53</v>
      </c>
      <c r="O36" s="206">
        <v>0</v>
      </c>
      <c r="P36" s="206">
        <v>1.61</v>
      </c>
      <c r="Q36" s="206">
        <v>0.28000000000000003</v>
      </c>
      <c r="R36" s="206">
        <v>0.55000000000000004</v>
      </c>
      <c r="S36" s="206">
        <v>0.34</v>
      </c>
      <c r="T36" s="206">
        <v>0.53</v>
      </c>
      <c r="U36" s="206">
        <v>0.91</v>
      </c>
      <c r="V36" s="206">
        <v>0.24</v>
      </c>
      <c r="W36" s="206">
        <v>0.59</v>
      </c>
      <c r="X36" s="206">
        <v>1.29</v>
      </c>
      <c r="Y36" s="206">
        <v>0</v>
      </c>
      <c r="Z36" s="206">
        <v>3.19</v>
      </c>
      <c r="AA36" s="206">
        <v>1.18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3.86</v>
      </c>
      <c r="AH36" s="206">
        <v>21.21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220.55</v>
      </c>
      <c r="AP36" s="206">
        <v>0</v>
      </c>
    </row>
    <row r="37" spans="1:42">
      <c r="A37" t="s">
        <v>79</v>
      </c>
      <c r="B37" s="206">
        <v>0</v>
      </c>
      <c r="C37" s="206">
        <v>12.22</v>
      </c>
      <c r="D37" s="206">
        <v>1.63</v>
      </c>
      <c r="E37" s="206">
        <v>0</v>
      </c>
      <c r="F37" s="206">
        <v>13.33</v>
      </c>
      <c r="G37" s="206">
        <v>0</v>
      </c>
      <c r="H37" s="206">
        <v>0</v>
      </c>
      <c r="I37" s="206">
        <v>27.61</v>
      </c>
      <c r="J37" s="206">
        <v>1.71</v>
      </c>
      <c r="K37" s="206">
        <v>0.4</v>
      </c>
      <c r="L37" s="206">
        <v>24.68</v>
      </c>
      <c r="M37" s="206">
        <v>1.18</v>
      </c>
      <c r="N37" s="206">
        <v>1.53</v>
      </c>
      <c r="O37" s="206">
        <v>0</v>
      </c>
      <c r="P37" s="206">
        <v>1.61</v>
      </c>
      <c r="Q37" s="206">
        <v>0.28000000000000003</v>
      </c>
      <c r="R37" s="206">
        <v>0.55000000000000004</v>
      </c>
      <c r="S37" s="206">
        <v>0.34</v>
      </c>
      <c r="T37" s="206">
        <v>0.56000000000000005</v>
      </c>
      <c r="U37" s="206">
        <v>0.91</v>
      </c>
      <c r="V37" s="206">
        <v>0.24</v>
      </c>
      <c r="W37" s="206">
        <v>0.59</v>
      </c>
      <c r="X37" s="206">
        <v>1.29</v>
      </c>
      <c r="Y37" s="206">
        <v>0</v>
      </c>
      <c r="Z37" s="206">
        <v>3.19</v>
      </c>
      <c r="AA37" s="206">
        <v>1.18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3.86</v>
      </c>
      <c r="AH37" s="206">
        <v>21.21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220.55</v>
      </c>
      <c r="AP37" s="206">
        <v>0</v>
      </c>
    </row>
    <row r="38" spans="1:42">
      <c r="A38" t="s">
        <v>80</v>
      </c>
      <c r="B38" s="206">
        <v>0</v>
      </c>
      <c r="C38" s="206">
        <v>12.22</v>
      </c>
      <c r="D38" s="206">
        <v>1.63</v>
      </c>
      <c r="E38" s="206">
        <v>0</v>
      </c>
      <c r="F38" s="206">
        <v>13.33</v>
      </c>
      <c r="G38" s="206">
        <v>0</v>
      </c>
      <c r="H38" s="206">
        <v>0</v>
      </c>
      <c r="I38" s="206">
        <v>27.61</v>
      </c>
      <c r="J38" s="206">
        <v>1.71</v>
      </c>
      <c r="K38" s="206">
        <v>0.4</v>
      </c>
      <c r="L38" s="206">
        <v>24.68</v>
      </c>
      <c r="M38" s="206">
        <v>1.18</v>
      </c>
      <c r="N38" s="206">
        <v>1.53</v>
      </c>
      <c r="O38" s="206">
        <v>0</v>
      </c>
      <c r="P38" s="206">
        <v>1.61</v>
      </c>
      <c r="Q38" s="206">
        <v>0.28000000000000003</v>
      </c>
      <c r="R38" s="206">
        <v>0.55000000000000004</v>
      </c>
      <c r="S38" s="206">
        <v>0.34</v>
      </c>
      <c r="T38" s="206">
        <v>0.56000000000000005</v>
      </c>
      <c r="U38" s="206">
        <v>0.91</v>
      </c>
      <c r="V38" s="206">
        <v>0.24</v>
      </c>
      <c r="W38" s="206">
        <v>0.59</v>
      </c>
      <c r="X38" s="206">
        <v>1.29</v>
      </c>
      <c r="Y38" s="206">
        <v>0</v>
      </c>
      <c r="Z38" s="206">
        <v>3.19</v>
      </c>
      <c r="AA38" s="206">
        <v>1.18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3.86</v>
      </c>
      <c r="AH38" s="206">
        <v>21.21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220.55</v>
      </c>
      <c r="AP38" s="206">
        <v>0</v>
      </c>
    </row>
    <row r="39" spans="1:42">
      <c r="A39" t="s">
        <v>81</v>
      </c>
      <c r="B39" s="206">
        <v>0</v>
      </c>
      <c r="C39" s="206">
        <v>12.15</v>
      </c>
      <c r="D39" s="206">
        <v>1.63</v>
      </c>
      <c r="E39" s="206">
        <v>0</v>
      </c>
      <c r="F39" s="206">
        <v>13.33</v>
      </c>
      <c r="G39" s="206">
        <v>0</v>
      </c>
      <c r="H39" s="206">
        <v>0</v>
      </c>
      <c r="I39" s="206">
        <v>27.61</v>
      </c>
      <c r="J39" s="206">
        <v>1.71</v>
      </c>
      <c r="K39" s="206">
        <v>0.4</v>
      </c>
      <c r="L39" s="206">
        <v>24.68</v>
      </c>
      <c r="M39" s="206">
        <v>1.18</v>
      </c>
      <c r="N39" s="206">
        <v>1.53</v>
      </c>
      <c r="O39" s="206">
        <v>0</v>
      </c>
      <c r="P39" s="206">
        <v>1.61</v>
      </c>
      <c r="Q39" s="206">
        <v>0.28000000000000003</v>
      </c>
      <c r="R39" s="206">
        <v>0.55000000000000004</v>
      </c>
      <c r="S39" s="206">
        <v>0.34</v>
      </c>
      <c r="T39" s="206">
        <v>0.56000000000000005</v>
      </c>
      <c r="U39" s="206">
        <v>0.91</v>
      </c>
      <c r="V39" s="206">
        <v>0.24</v>
      </c>
      <c r="W39" s="206">
        <v>0.56999999999999995</v>
      </c>
      <c r="X39" s="206">
        <v>1.29</v>
      </c>
      <c r="Y39" s="206">
        <v>0</v>
      </c>
      <c r="Z39" s="206">
        <v>3.19</v>
      </c>
      <c r="AA39" s="206">
        <v>1.18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3.86</v>
      </c>
      <c r="AH39" s="206">
        <v>21.21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12.15</v>
      </c>
      <c r="D40" s="206">
        <v>1.63</v>
      </c>
      <c r="E40" s="206">
        <v>0</v>
      </c>
      <c r="F40" s="206">
        <v>13.33</v>
      </c>
      <c r="G40" s="206">
        <v>0</v>
      </c>
      <c r="H40" s="206">
        <v>0</v>
      </c>
      <c r="I40" s="206">
        <v>27.61</v>
      </c>
      <c r="J40" s="206">
        <v>1.71</v>
      </c>
      <c r="K40" s="206">
        <v>0.4</v>
      </c>
      <c r="L40" s="206">
        <v>24.68</v>
      </c>
      <c r="M40" s="206">
        <v>1.18</v>
      </c>
      <c r="N40" s="206">
        <v>1.53</v>
      </c>
      <c r="O40" s="206">
        <v>0</v>
      </c>
      <c r="P40" s="206">
        <v>1.61</v>
      </c>
      <c r="Q40" s="206">
        <v>0.28000000000000003</v>
      </c>
      <c r="R40" s="206">
        <v>0.55000000000000004</v>
      </c>
      <c r="S40" s="206">
        <v>0.34</v>
      </c>
      <c r="T40" s="206">
        <v>0.56000000000000005</v>
      </c>
      <c r="U40" s="206">
        <v>0.91</v>
      </c>
      <c r="V40" s="206">
        <v>0.24</v>
      </c>
      <c r="W40" s="206">
        <v>0.56999999999999995</v>
      </c>
      <c r="X40" s="206">
        <v>1.29</v>
      </c>
      <c r="Y40" s="206">
        <v>0</v>
      </c>
      <c r="Z40" s="206">
        <v>3.19</v>
      </c>
      <c r="AA40" s="206">
        <v>1.18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3.86</v>
      </c>
      <c r="AH40" s="206">
        <v>21.21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12.15</v>
      </c>
      <c r="D41" s="206">
        <v>1.63</v>
      </c>
      <c r="E41" s="206">
        <v>0</v>
      </c>
      <c r="F41" s="206">
        <v>13.33</v>
      </c>
      <c r="G41" s="206">
        <v>0</v>
      </c>
      <c r="H41" s="206">
        <v>0</v>
      </c>
      <c r="I41" s="206">
        <v>27.61</v>
      </c>
      <c r="J41" s="206">
        <v>1.71</v>
      </c>
      <c r="K41" s="206">
        <v>0.4</v>
      </c>
      <c r="L41" s="206">
        <v>24.68</v>
      </c>
      <c r="M41" s="206">
        <v>1.18</v>
      </c>
      <c r="N41" s="206">
        <v>1.53</v>
      </c>
      <c r="O41" s="206">
        <v>0</v>
      </c>
      <c r="P41" s="206">
        <v>1.61</v>
      </c>
      <c r="Q41" s="206">
        <v>0.28000000000000003</v>
      </c>
      <c r="R41" s="206">
        <v>0.55000000000000004</v>
      </c>
      <c r="S41" s="206">
        <v>0.34</v>
      </c>
      <c r="T41" s="206">
        <v>0.56000000000000005</v>
      </c>
      <c r="U41" s="206">
        <v>0.91</v>
      </c>
      <c r="V41" s="206">
        <v>0.24</v>
      </c>
      <c r="W41" s="206">
        <v>0.56000000000000005</v>
      </c>
      <c r="X41" s="206">
        <v>1.29</v>
      </c>
      <c r="Y41" s="206">
        <v>0</v>
      </c>
      <c r="Z41" s="206">
        <v>3.19</v>
      </c>
      <c r="AA41" s="206">
        <v>1.18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3.86</v>
      </c>
      <c r="AH41" s="206">
        <v>21.21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12.15</v>
      </c>
      <c r="D42" s="206">
        <v>1.63</v>
      </c>
      <c r="E42" s="206">
        <v>0</v>
      </c>
      <c r="F42" s="206">
        <v>13.33</v>
      </c>
      <c r="G42" s="206">
        <v>0</v>
      </c>
      <c r="H42" s="206">
        <v>0</v>
      </c>
      <c r="I42" s="206">
        <v>27.61</v>
      </c>
      <c r="J42" s="206">
        <v>1.71</v>
      </c>
      <c r="K42" s="206">
        <v>0.4</v>
      </c>
      <c r="L42" s="206">
        <v>24.68</v>
      </c>
      <c r="M42" s="206">
        <v>1.18</v>
      </c>
      <c r="N42" s="206">
        <v>1.53</v>
      </c>
      <c r="O42" s="206">
        <v>0</v>
      </c>
      <c r="P42" s="206">
        <v>1.61</v>
      </c>
      <c r="Q42" s="206">
        <v>0.28000000000000003</v>
      </c>
      <c r="R42" s="206">
        <v>0.55000000000000004</v>
      </c>
      <c r="S42" s="206">
        <v>0.34</v>
      </c>
      <c r="T42" s="206">
        <v>0.56000000000000005</v>
      </c>
      <c r="U42" s="206">
        <v>0.91</v>
      </c>
      <c r="V42" s="206">
        <v>0.24</v>
      </c>
      <c r="W42" s="206">
        <v>0.56000000000000005</v>
      </c>
      <c r="X42" s="206">
        <v>1.29</v>
      </c>
      <c r="Y42" s="206">
        <v>0</v>
      </c>
      <c r="Z42" s="206">
        <v>3.19</v>
      </c>
      <c r="AA42" s="206">
        <v>1.18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3.86</v>
      </c>
      <c r="AH42" s="206">
        <v>17.350000000000001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13.78</v>
      </c>
      <c r="D43" s="206">
        <v>0</v>
      </c>
      <c r="E43" s="206">
        <v>0</v>
      </c>
      <c r="F43" s="206">
        <v>13.33</v>
      </c>
      <c r="G43" s="206">
        <v>0</v>
      </c>
      <c r="H43" s="206">
        <v>0</v>
      </c>
      <c r="I43" s="206">
        <v>27.61</v>
      </c>
      <c r="J43" s="206">
        <v>1.71</v>
      </c>
      <c r="K43" s="206">
        <v>0.4</v>
      </c>
      <c r="L43" s="206">
        <v>24.68</v>
      </c>
      <c r="M43" s="206">
        <v>1.18</v>
      </c>
      <c r="N43" s="206">
        <v>1.53</v>
      </c>
      <c r="O43" s="206">
        <v>0</v>
      </c>
      <c r="P43" s="206">
        <v>1.61</v>
      </c>
      <c r="Q43" s="206">
        <v>0.28000000000000003</v>
      </c>
      <c r="R43" s="206">
        <v>0.55000000000000004</v>
      </c>
      <c r="S43" s="206">
        <v>0.34</v>
      </c>
      <c r="T43" s="206">
        <v>0.56000000000000005</v>
      </c>
      <c r="U43" s="206">
        <v>0.91</v>
      </c>
      <c r="V43" s="206">
        <v>0.24</v>
      </c>
      <c r="W43" s="206">
        <v>0.55000000000000004</v>
      </c>
      <c r="X43" s="206">
        <v>1.29</v>
      </c>
      <c r="Y43" s="206">
        <v>0</v>
      </c>
      <c r="Z43" s="206">
        <v>3.19</v>
      </c>
      <c r="AA43" s="206">
        <v>1.18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3.86</v>
      </c>
      <c r="AH43" s="206">
        <v>17.350000000000001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13.78</v>
      </c>
      <c r="D44" s="206">
        <v>0</v>
      </c>
      <c r="E44" s="206">
        <v>0</v>
      </c>
      <c r="F44" s="206">
        <v>13.33</v>
      </c>
      <c r="G44" s="206">
        <v>0</v>
      </c>
      <c r="H44" s="206">
        <v>0</v>
      </c>
      <c r="I44" s="206">
        <v>27.61</v>
      </c>
      <c r="J44" s="206">
        <v>1.71</v>
      </c>
      <c r="K44" s="206">
        <v>0.4</v>
      </c>
      <c r="L44" s="206">
        <v>24.68</v>
      </c>
      <c r="M44" s="206">
        <v>1.18</v>
      </c>
      <c r="N44" s="206">
        <v>1.53</v>
      </c>
      <c r="O44" s="206">
        <v>0</v>
      </c>
      <c r="P44" s="206">
        <v>1.61</v>
      </c>
      <c r="Q44" s="206">
        <v>0.28000000000000003</v>
      </c>
      <c r="R44" s="206">
        <v>0.55000000000000004</v>
      </c>
      <c r="S44" s="206">
        <v>0.34</v>
      </c>
      <c r="T44" s="206">
        <v>0.56000000000000005</v>
      </c>
      <c r="U44" s="206">
        <v>0.91</v>
      </c>
      <c r="V44" s="206">
        <v>0.24</v>
      </c>
      <c r="W44" s="206">
        <v>0.55000000000000004</v>
      </c>
      <c r="X44" s="206">
        <v>1.29</v>
      </c>
      <c r="Y44" s="206">
        <v>0</v>
      </c>
      <c r="Z44" s="206">
        <v>3.19</v>
      </c>
      <c r="AA44" s="206">
        <v>1.18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3.86</v>
      </c>
      <c r="AH44" s="206">
        <v>17.350000000000001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13.78</v>
      </c>
      <c r="D45" s="206">
        <v>0</v>
      </c>
      <c r="E45" s="206">
        <v>0</v>
      </c>
      <c r="F45" s="206">
        <v>13.33</v>
      </c>
      <c r="G45" s="206">
        <v>0</v>
      </c>
      <c r="H45" s="206">
        <v>0</v>
      </c>
      <c r="I45" s="206">
        <v>27.61</v>
      </c>
      <c r="J45" s="206">
        <v>1.71</v>
      </c>
      <c r="K45" s="206">
        <v>0.4</v>
      </c>
      <c r="L45" s="206">
        <v>24.68</v>
      </c>
      <c r="M45" s="206">
        <v>1.18</v>
      </c>
      <c r="N45" s="206">
        <v>1.53</v>
      </c>
      <c r="O45" s="206">
        <v>0</v>
      </c>
      <c r="P45" s="206">
        <v>1.61</v>
      </c>
      <c r="Q45" s="206">
        <v>0.28000000000000003</v>
      </c>
      <c r="R45" s="206">
        <v>0.55000000000000004</v>
      </c>
      <c r="S45" s="206">
        <v>0.34</v>
      </c>
      <c r="T45" s="206">
        <v>0.56000000000000005</v>
      </c>
      <c r="U45" s="206">
        <v>0.91</v>
      </c>
      <c r="V45" s="206">
        <v>0.24</v>
      </c>
      <c r="W45" s="206">
        <v>0.54</v>
      </c>
      <c r="X45" s="206">
        <v>1.29</v>
      </c>
      <c r="Y45" s="206">
        <v>0</v>
      </c>
      <c r="Z45" s="206">
        <v>3.19</v>
      </c>
      <c r="AA45" s="206">
        <v>1.18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3.86</v>
      </c>
      <c r="AH45" s="206">
        <v>17.350000000000001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13.78</v>
      </c>
      <c r="D46" s="206">
        <v>0</v>
      </c>
      <c r="E46" s="206">
        <v>0</v>
      </c>
      <c r="F46" s="206">
        <v>13.33</v>
      </c>
      <c r="G46" s="206">
        <v>0</v>
      </c>
      <c r="H46" s="206">
        <v>0</v>
      </c>
      <c r="I46" s="206">
        <v>27.61</v>
      </c>
      <c r="J46" s="206">
        <v>1.71</v>
      </c>
      <c r="K46" s="206">
        <v>0.4</v>
      </c>
      <c r="L46" s="206">
        <v>24.68</v>
      </c>
      <c r="M46" s="206">
        <v>1.18</v>
      </c>
      <c r="N46" s="206">
        <v>1.53</v>
      </c>
      <c r="O46" s="206">
        <v>0</v>
      </c>
      <c r="P46" s="206">
        <v>1.61</v>
      </c>
      <c r="Q46" s="206">
        <v>0.28000000000000003</v>
      </c>
      <c r="R46" s="206">
        <v>0.55000000000000004</v>
      </c>
      <c r="S46" s="206">
        <v>0.34</v>
      </c>
      <c r="T46" s="206">
        <v>0.56000000000000005</v>
      </c>
      <c r="U46" s="206">
        <v>0.91</v>
      </c>
      <c r="V46" s="206">
        <v>0.24</v>
      </c>
      <c r="W46" s="206">
        <v>0.54</v>
      </c>
      <c r="X46" s="206">
        <v>1.29</v>
      </c>
      <c r="Y46" s="206">
        <v>0</v>
      </c>
      <c r="Z46" s="206">
        <v>3.19</v>
      </c>
      <c r="AA46" s="206">
        <v>1.18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3.86</v>
      </c>
      <c r="AH46" s="206">
        <v>17.350000000000001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13.78</v>
      </c>
      <c r="D47" s="206">
        <v>0</v>
      </c>
      <c r="E47" s="206">
        <v>0</v>
      </c>
      <c r="F47" s="206">
        <v>13.33</v>
      </c>
      <c r="G47" s="206">
        <v>0</v>
      </c>
      <c r="H47" s="206">
        <v>0</v>
      </c>
      <c r="I47" s="206">
        <v>27.61</v>
      </c>
      <c r="J47" s="206">
        <v>1.71</v>
      </c>
      <c r="K47" s="206">
        <v>0.4</v>
      </c>
      <c r="L47" s="206">
        <v>24.68</v>
      </c>
      <c r="M47" s="206">
        <v>1.18</v>
      </c>
      <c r="N47" s="206">
        <v>1.53</v>
      </c>
      <c r="O47" s="206">
        <v>0</v>
      </c>
      <c r="P47" s="206">
        <v>1.61</v>
      </c>
      <c r="Q47" s="206">
        <v>0.28000000000000003</v>
      </c>
      <c r="R47" s="206">
        <v>0.55000000000000004</v>
      </c>
      <c r="S47" s="206">
        <v>0.34</v>
      </c>
      <c r="T47" s="206">
        <v>0.56000000000000005</v>
      </c>
      <c r="U47" s="206">
        <v>0.91</v>
      </c>
      <c r="V47" s="206">
        <v>0.24</v>
      </c>
      <c r="W47" s="206">
        <v>0.54</v>
      </c>
      <c r="X47" s="206">
        <v>1.29</v>
      </c>
      <c r="Y47" s="206">
        <v>0</v>
      </c>
      <c r="Z47" s="206">
        <v>3.19</v>
      </c>
      <c r="AA47" s="206">
        <v>1.18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3.86</v>
      </c>
      <c r="AH47" s="206">
        <v>13.5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13.78</v>
      </c>
      <c r="D48" s="206">
        <v>0</v>
      </c>
      <c r="E48" s="206">
        <v>0</v>
      </c>
      <c r="F48" s="206">
        <v>13.33</v>
      </c>
      <c r="G48" s="206">
        <v>0</v>
      </c>
      <c r="H48" s="206">
        <v>0</v>
      </c>
      <c r="I48" s="206">
        <v>27.61</v>
      </c>
      <c r="J48" s="206">
        <v>1.71</v>
      </c>
      <c r="K48" s="206">
        <v>0.4</v>
      </c>
      <c r="L48" s="206">
        <v>24.68</v>
      </c>
      <c r="M48" s="206">
        <v>1.18</v>
      </c>
      <c r="N48" s="206">
        <v>1.53</v>
      </c>
      <c r="O48" s="206">
        <v>0</v>
      </c>
      <c r="P48" s="206">
        <v>1.61</v>
      </c>
      <c r="Q48" s="206">
        <v>0.28000000000000003</v>
      </c>
      <c r="R48" s="206">
        <v>0.55000000000000004</v>
      </c>
      <c r="S48" s="206">
        <v>0.34</v>
      </c>
      <c r="T48" s="206">
        <v>0.56000000000000005</v>
      </c>
      <c r="U48" s="206">
        <v>0.91</v>
      </c>
      <c r="V48" s="206">
        <v>0.24</v>
      </c>
      <c r="W48" s="206">
        <v>0.54</v>
      </c>
      <c r="X48" s="206">
        <v>1.29</v>
      </c>
      <c r="Y48" s="206">
        <v>0</v>
      </c>
      <c r="Z48" s="206">
        <v>3.19</v>
      </c>
      <c r="AA48" s="206">
        <v>1.18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3.86</v>
      </c>
      <c r="AH48" s="206">
        <v>13.5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13.78</v>
      </c>
      <c r="D49" s="206">
        <v>0</v>
      </c>
      <c r="E49" s="206">
        <v>0</v>
      </c>
      <c r="F49" s="206">
        <v>13.33</v>
      </c>
      <c r="G49" s="206">
        <v>0</v>
      </c>
      <c r="H49" s="206">
        <v>0</v>
      </c>
      <c r="I49" s="206">
        <v>27.61</v>
      </c>
      <c r="J49" s="206">
        <v>1.71</v>
      </c>
      <c r="K49" s="206">
        <v>0.4</v>
      </c>
      <c r="L49" s="206">
        <v>24.68</v>
      </c>
      <c r="M49" s="206">
        <v>1.18</v>
      </c>
      <c r="N49" s="206">
        <v>1.53</v>
      </c>
      <c r="O49" s="206">
        <v>0</v>
      </c>
      <c r="P49" s="206">
        <v>1.61</v>
      </c>
      <c r="Q49" s="206">
        <v>0.28000000000000003</v>
      </c>
      <c r="R49" s="206">
        <v>0.55000000000000004</v>
      </c>
      <c r="S49" s="206">
        <v>0.34</v>
      </c>
      <c r="T49" s="206">
        <v>0.56000000000000005</v>
      </c>
      <c r="U49" s="206">
        <v>0.91</v>
      </c>
      <c r="V49" s="206">
        <v>0.24</v>
      </c>
      <c r="W49" s="206">
        <v>0.53</v>
      </c>
      <c r="X49" s="206">
        <v>1.29</v>
      </c>
      <c r="Y49" s="206">
        <v>0</v>
      </c>
      <c r="Z49" s="206">
        <v>3.19</v>
      </c>
      <c r="AA49" s="206">
        <v>1.18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3.86</v>
      </c>
      <c r="AH49" s="206">
        <v>9.64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220.55</v>
      </c>
      <c r="AP49" s="206">
        <v>0</v>
      </c>
    </row>
    <row r="50" spans="1:42">
      <c r="A50" t="s">
        <v>92</v>
      </c>
      <c r="B50" s="206">
        <v>0</v>
      </c>
      <c r="C50" s="206">
        <v>13.78</v>
      </c>
      <c r="D50" s="206">
        <v>0</v>
      </c>
      <c r="E50" s="206">
        <v>0</v>
      </c>
      <c r="F50" s="206">
        <v>13.33</v>
      </c>
      <c r="G50" s="206">
        <v>0</v>
      </c>
      <c r="H50" s="206">
        <v>0</v>
      </c>
      <c r="I50" s="206">
        <v>27.61</v>
      </c>
      <c r="J50" s="206">
        <v>1.71</v>
      </c>
      <c r="K50" s="206">
        <v>0.4</v>
      </c>
      <c r="L50" s="206">
        <v>24.68</v>
      </c>
      <c r="M50" s="206">
        <v>1.18</v>
      </c>
      <c r="N50" s="206">
        <v>1.53</v>
      </c>
      <c r="O50" s="206">
        <v>0</v>
      </c>
      <c r="P50" s="206">
        <v>1.61</v>
      </c>
      <c r="Q50" s="206">
        <v>0.28000000000000003</v>
      </c>
      <c r="R50" s="206">
        <v>0.55000000000000004</v>
      </c>
      <c r="S50" s="206">
        <v>0.34</v>
      </c>
      <c r="T50" s="206">
        <v>0.56000000000000005</v>
      </c>
      <c r="U50" s="206">
        <v>0.91</v>
      </c>
      <c r="V50" s="206">
        <v>0.24</v>
      </c>
      <c r="W50" s="206">
        <v>0.53</v>
      </c>
      <c r="X50" s="206">
        <v>1.29</v>
      </c>
      <c r="Y50" s="206">
        <v>0</v>
      </c>
      <c r="Z50" s="206">
        <v>3.19</v>
      </c>
      <c r="AA50" s="206">
        <v>1.18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3.86</v>
      </c>
      <c r="AH50" s="206">
        <v>5.78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220.55</v>
      </c>
      <c r="AP50" s="206">
        <v>0</v>
      </c>
    </row>
    <row r="51" spans="1:42">
      <c r="A51" t="s">
        <v>93</v>
      </c>
      <c r="B51" s="206">
        <v>0</v>
      </c>
      <c r="C51" s="206">
        <v>13.78</v>
      </c>
      <c r="D51" s="206">
        <v>0</v>
      </c>
      <c r="E51" s="206">
        <v>0</v>
      </c>
      <c r="F51" s="206">
        <v>22.74</v>
      </c>
      <c r="G51" s="206">
        <v>0</v>
      </c>
      <c r="H51" s="206">
        <v>0</v>
      </c>
      <c r="I51" s="206">
        <v>29.65</v>
      </c>
      <c r="J51" s="206">
        <v>0.34</v>
      </c>
      <c r="K51" s="206">
        <v>0.4</v>
      </c>
      <c r="L51" s="206">
        <v>24.68</v>
      </c>
      <c r="M51" s="206">
        <v>1.18</v>
      </c>
      <c r="N51" s="206">
        <v>1.53</v>
      </c>
      <c r="O51" s="206">
        <v>0</v>
      </c>
      <c r="P51" s="206">
        <v>1.61</v>
      </c>
      <c r="Q51" s="206">
        <v>0.28000000000000003</v>
      </c>
      <c r="R51" s="206">
        <v>0.55000000000000004</v>
      </c>
      <c r="S51" s="206">
        <v>0.34</v>
      </c>
      <c r="T51" s="206">
        <v>0.56000000000000005</v>
      </c>
      <c r="U51" s="206">
        <v>0.91</v>
      </c>
      <c r="V51" s="206">
        <v>0.24</v>
      </c>
      <c r="W51" s="206">
        <v>0.53</v>
      </c>
      <c r="X51" s="206">
        <v>1.29</v>
      </c>
      <c r="Y51" s="206">
        <v>0</v>
      </c>
      <c r="Z51" s="206">
        <v>3.19</v>
      </c>
      <c r="AA51" s="206">
        <v>1.18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13.5</v>
      </c>
      <c r="AH51" s="206">
        <v>0</v>
      </c>
      <c r="AI51" s="206">
        <v>0</v>
      </c>
      <c r="AJ51" s="206">
        <v>0</v>
      </c>
      <c r="AK51" s="206">
        <v>13.4</v>
      </c>
      <c r="AL51" s="206">
        <v>0</v>
      </c>
      <c r="AM51" s="206">
        <v>0</v>
      </c>
      <c r="AN51" s="206">
        <v>0</v>
      </c>
      <c r="AO51" s="206">
        <v>216.2</v>
      </c>
      <c r="AP51" s="206">
        <v>0</v>
      </c>
    </row>
    <row r="52" spans="1:42">
      <c r="A52" t="s">
        <v>94</v>
      </c>
      <c r="B52" s="206">
        <v>0</v>
      </c>
      <c r="C52" s="206">
        <v>13.78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29.65</v>
      </c>
      <c r="J52" s="206">
        <v>0.34</v>
      </c>
      <c r="K52" s="206">
        <v>0.4</v>
      </c>
      <c r="L52" s="206">
        <v>24.68</v>
      </c>
      <c r="M52" s="206">
        <v>1.18</v>
      </c>
      <c r="N52" s="206">
        <v>1.53</v>
      </c>
      <c r="O52" s="206">
        <v>0</v>
      </c>
      <c r="P52" s="206">
        <v>1.61</v>
      </c>
      <c r="Q52" s="206">
        <v>0.28000000000000003</v>
      </c>
      <c r="R52" s="206">
        <v>0.55000000000000004</v>
      </c>
      <c r="S52" s="206">
        <v>0.34</v>
      </c>
      <c r="T52" s="206">
        <v>0.56000000000000005</v>
      </c>
      <c r="U52" s="206">
        <v>0.91</v>
      </c>
      <c r="V52" s="206">
        <v>0.24</v>
      </c>
      <c r="W52" s="206">
        <v>0.53</v>
      </c>
      <c r="X52" s="206">
        <v>1.29</v>
      </c>
      <c r="Y52" s="206">
        <v>0</v>
      </c>
      <c r="Z52" s="206">
        <v>3.19</v>
      </c>
      <c r="AA52" s="206">
        <v>1.18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13.4</v>
      </c>
      <c r="AL52" s="206">
        <v>0</v>
      </c>
      <c r="AM52" s="206">
        <v>0</v>
      </c>
      <c r="AN52" s="206">
        <v>0</v>
      </c>
      <c r="AO52" s="206">
        <v>216.2</v>
      </c>
      <c r="AP52" s="206">
        <v>0</v>
      </c>
    </row>
    <row r="53" spans="1:42">
      <c r="A53" t="s">
        <v>95</v>
      </c>
      <c r="B53" s="206">
        <v>0</v>
      </c>
      <c r="C53" s="206">
        <v>13.78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29.65</v>
      </c>
      <c r="J53" s="206">
        <v>0.34</v>
      </c>
      <c r="K53" s="206">
        <v>0.4</v>
      </c>
      <c r="L53" s="206">
        <v>24.68</v>
      </c>
      <c r="M53" s="206">
        <v>1.18</v>
      </c>
      <c r="N53" s="206">
        <v>1.53</v>
      </c>
      <c r="O53" s="206">
        <v>0</v>
      </c>
      <c r="P53" s="206">
        <v>1.61</v>
      </c>
      <c r="Q53" s="206">
        <v>0.28000000000000003</v>
      </c>
      <c r="R53" s="206">
        <v>0.55000000000000004</v>
      </c>
      <c r="S53" s="206">
        <v>0.34</v>
      </c>
      <c r="T53" s="206">
        <v>0.56000000000000005</v>
      </c>
      <c r="U53" s="206">
        <v>0.91</v>
      </c>
      <c r="V53" s="206">
        <v>0.24</v>
      </c>
      <c r="W53" s="206">
        <v>0.52</v>
      </c>
      <c r="X53" s="206">
        <v>1.29</v>
      </c>
      <c r="Y53" s="206">
        <v>0</v>
      </c>
      <c r="Z53" s="206">
        <v>3.19</v>
      </c>
      <c r="AA53" s="206">
        <v>1.18</v>
      </c>
      <c r="AB53" s="206">
        <v>0</v>
      </c>
      <c r="AC53" s="206">
        <v>17.05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12.4</v>
      </c>
      <c r="AL53" s="206">
        <v>0</v>
      </c>
      <c r="AM53" s="206">
        <v>0</v>
      </c>
      <c r="AN53" s="206">
        <v>0</v>
      </c>
      <c r="AO53" s="206">
        <v>216.2</v>
      </c>
      <c r="AP53" s="206">
        <v>0</v>
      </c>
    </row>
    <row r="54" spans="1:42">
      <c r="A54" t="s">
        <v>96</v>
      </c>
      <c r="B54" s="206">
        <v>0</v>
      </c>
      <c r="C54" s="206">
        <v>13.78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29.65</v>
      </c>
      <c r="J54" s="206">
        <v>0.34</v>
      </c>
      <c r="K54" s="206">
        <v>0.4</v>
      </c>
      <c r="L54" s="206">
        <v>24.68</v>
      </c>
      <c r="M54" s="206">
        <v>1.18</v>
      </c>
      <c r="N54" s="206">
        <v>1.53</v>
      </c>
      <c r="O54" s="206">
        <v>0</v>
      </c>
      <c r="P54" s="206">
        <v>1.61</v>
      </c>
      <c r="Q54" s="206">
        <v>0.28000000000000003</v>
      </c>
      <c r="R54" s="206">
        <v>0.55000000000000004</v>
      </c>
      <c r="S54" s="206">
        <v>0.34</v>
      </c>
      <c r="T54" s="206">
        <v>0.56000000000000005</v>
      </c>
      <c r="U54" s="206">
        <v>0.91</v>
      </c>
      <c r="V54" s="206">
        <v>0.24</v>
      </c>
      <c r="W54" s="206">
        <v>0.52</v>
      </c>
      <c r="X54" s="206">
        <v>1.29</v>
      </c>
      <c r="Y54" s="206">
        <v>0</v>
      </c>
      <c r="Z54" s="206">
        <v>3.19</v>
      </c>
      <c r="AA54" s="206">
        <v>1.18</v>
      </c>
      <c r="AB54" s="206">
        <v>0</v>
      </c>
      <c r="AC54" s="206">
        <v>17.05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11.4</v>
      </c>
      <c r="AL54" s="206">
        <v>0</v>
      </c>
      <c r="AM54" s="206">
        <v>0</v>
      </c>
      <c r="AN54" s="206">
        <v>0</v>
      </c>
      <c r="AO54" s="206">
        <v>216.2</v>
      </c>
      <c r="AP54" s="206">
        <v>0</v>
      </c>
    </row>
    <row r="55" spans="1:42">
      <c r="A55" t="s">
        <v>97</v>
      </c>
      <c r="B55" s="206">
        <v>0</v>
      </c>
      <c r="C55" s="206">
        <v>13.78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29.65</v>
      </c>
      <c r="J55" s="206">
        <v>0.34</v>
      </c>
      <c r="K55" s="206">
        <v>0.4</v>
      </c>
      <c r="L55" s="206">
        <v>24.68</v>
      </c>
      <c r="M55" s="206">
        <v>1.18</v>
      </c>
      <c r="N55" s="206">
        <v>1.53</v>
      </c>
      <c r="O55" s="206">
        <v>0</v>
      </c>
      <c r="P55" s="206">
        <v>1.61</v>
      </c>
      <c r="Q55" s="206">
        <v>0.28000000000000003</v>
      </c>
      <c r="R55" s="206">
        <v>0.55000000000000004</v>
      </c>
      <c r="S55" s="206">
        <v>0.34</v>
      </c>
      <c r="T55" s="206">
        <v>0.56000000000000005</v>
      </c>
      <c r="U55" s="206">
        <v>0.91</v>
      </c>
      <c r="V55" s="206">
        <v>0.24</v>
      </c>
      <c r="W55" s="206">
        <v>0.52</v>
      </c>
      <c r="X55" s="206">
        <v>1.29</v>
      </c>
      <c r="Y55" s="206">
        <v>0</v>
      </c>
      <c r="Z55" s="206">
        <v>3.19</v>
      </c>
      <c r="AA55" s="206">
        <v>1.18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7.4</v>
      </c>
      <c r="AL55" s="206">
        <v>0</v>
      </c>
      <c r="AM55" s="206">
        <v>0</v>
      </c>
      <c r="AN55" s="206">
        <v>0</v>
      </c>
      <c r="AO55" s="206">
        <v>211.16</v>
      </c>
      <c r="AP55" s="206">
        <v>0</v>
      </c>
    </row>
    <row r="56" spans="1:42">
      <c r="A56" t="s">
        <v>98</v>
      </c>
      <c r="B56" s="206">
        <v>0</v>
      </c>
      <c r="C56" s="206">
        <v>13.78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29.65</v>
      </c>
      <c r="J56" s="206">
        <v>0.34</v>
      </c>
      <c r="K56" s="206">
        <v>0.4</v>
      </c>
      <c r="L56" s="206">
        <v>24.68</v>
      </c>
      <c r="M56" s="206">
        <v>1.18</v>
      </c>
      <c r="N56" s="206">
        <v>1.53</v>
      </c>
      <c r="O56" s="206">
        <v>0</v>
      </c>
      <c r="P56" s="206">
        <v>1.61</v>
      </c>
      <c r="Q56" s="206">
        <v>0.28000000000000003</v>
      </c>
      <c r="R56" s="206">
        <v>0.55000000000000004</v>
      </c>
      <c r="S56" s="206">
        <v>0.34</v>
      </c>
      <c r="T56" s="206">
        <v>0.56000000000000005</v>
      </c>
      <c r="U56" s="206">
        <v>0.91</v>
      </c>
      <c r="V56" s="206">
        <v>0.24</v>
      </c>
      <c r="W56" s="206">
        <v>0.52</v>
      </c>
      <c r="X56" s="206">
        <v>1.29</v>
      </c>
      <c r="Y56" s="206">
        <v>0</v>
      </c>
      <c r="Z56" s="206">
        <v>3.19</v>
      </c>
      <c r="AA56" s="206">
        <v>1.18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7.4</v>
      </c>
      <c r="AL56" s="206">
        <v>0</v>
      </c>
      <c r="AM56" s="206">
        <v>0</v>
      </c>
      <c r="AN56" s="206">
        <v>0</v>
      </c>
      <c r="AO56" s="206">
        <v>211.16</v>
      </c>
      <c r="AP56" s="206">
        <v>0</v>
      </c>
    </row>
    <row r="57" spans="1:42">
      <c r="A57" t="s">
        <v>99</v>
      </c>
      <c r="B57" s="206">
        <v>0</v>
      </c>
      <c r="C57" s="206">
        <v>13.78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29.65</v>
      </c>
      <c r="J57" s="206">
        <v>0.34</v>
      </c>
      <c r="K57" s="206">
        <v>0.4</v>
      </c>
      <c r="L57" s="206">
        <v>118.02</v>
      </c>
      <c r="M57" s="206">
        <v>1.18</v>
      </c>
      <c r="N57" s="206">
        <v>1.53</v>
      </c>
      <c r="O57" s="206">
        <v>0</v>
      </c>
      <c r="P57" s="206">
        <v>1.61</v>
      </c>
      <c r="Q57" s="206">
        <v>0.28000000000000003</v>
      </c>
      <c r="R57" s="206">
        <v>0.55000000000000004</v>
      </c>
      <c r="S57" s="206">
        <v>0.34</v>
      </c>
      <c r="T57" s="206">
        <v>0.56000000000000005</v>
      </c>
      <c r="U57" s="206">
        <v>0.91</v>
      </c>
      <c r="V57" s="206">
        <v>0.24</v>
      </c>
      <c r="W57" s="206">
        <v>0.52</v>
      </c>
      <c r="X57" s="206">
        <v>1.29</v>
      </c>
      <c r="Y57" s="206">
        <v>0</v>
      </c>
      <c r="Z57" s="206">
        <v>3.19</v>
      </c>
      <c r="AA57" s="206">
        <v>1.18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7.4</v>
      </c>
      <c r="AL57" s="206">
        <v>0</v>
      </c>
      <c r="AM57" s="206">
        <v>0</v>
      </c>
      <c r="AN57" s="206">
        <v>0</v>
      </c>
      <c r="AO57" s="206">
        <v>211.16</v>
      </c>
      <c r="AP57" s="206">
        <v>0</v>
      </c>
    </row>
    <row r="58" spans="1:42">
      <c r="A58" t="s">
        <v>100</v>
      </c>
      <c r="B58" s="206">
        <v>0</v>
      </c>
      <c r="C58" s="206">
        <v>13.78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29.65</v>
      </c>
      <c r="J58" s="206">
        <v>0.34</v>
      </c>
      <c r="K58" s="206">
        <v>0.4</v>
      </c>
      <c r="L58" s="206">
        <v>137.16999999999999</v>
      </c>
      <c r="M58" s="206">
        <v>1.18</v>
      </c>
      <c r="N58" s="206">
        <v>1.53</v>
      </c>
      <c r="O58" s="206">
        <v>0</v>
      </c>
      <c r="P58" s="206">
        <v>1.61</v>
      </c>
      <c r="Q58" s="206">
        <v>0.28000000000000003</v>
      </c>
      <c r="R58" s="206">
        <v>0.55000000000000004</v>
      </c>
      <c r="S58" s="206">
        <v>0.34</v>
      </c>
      <c r="T58" s="206">
        <v>0.56000000000000005</v>
      </c>
      <c r="U58" s="206">
        <v>0.91</v>
      </c>
      <c r="V58" s="206">
        <v>0.24</v>
      </c>
      <c r="W58" s="206">
        <v>0.52</v>
      </c>
      <c r="X58" s="206">
        <v>1.29</v>
      </c>
      <c r="Y58" s="206">
        <v>0</v>
      </c>
      <c r="Z58" s="206">
        <v>3.19</v>
      </c>
      <c r="AA58" s="206">
        <v>1.18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7.4</v>
      </c>
      <c r="AL58" s="206">
        <v>0</v>
      </c>
      <c r="AM58" s="206">
        <v>0</v>
      </c>
      <c r="AN58" s="206">
        <v>0</v>
      </c>
      <c r="AO58" s="206">
        <v>211.16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29.65</v>
      </c>
      <c r="J59" s="206">
        <v>0.34</v>
      </c>
      <c r="K59" s="206">
        <v>0.4</v>
      </c>
      <c r="L59" s="206">
        <v>151.53</v>
      </c>
      <c r="M59" s="206">
        <v>1.18</v>
      </c>
      <c r="N59" s="206">
        <v>1.53</v>
      </c>
      <c r="O59" s="206">
        <v>0</v>
      </c>
      <c r="P59" s="206">
        <v>1.61</v>
      </c>
      <c r="Q59" s="206">
        <v>0.28000000000000003</v>
      </c>
      <c r="R59" s="206">
        <v>0.55000000000000004</v>
      </c>
      <c r="S59" s="206">
        <v>0.34</v>
      </c>
      <c r="T59" s="206">
        <v>0.56000000000000005</v>
      </c>
      <c r="U59" s="206">
        <v>0.91</v>
      </c>
      <c r="V59" s="206">
        <v>0.24</v>
      </c>
      <c r="W59" s="206">
        <v>0.53</v>
      </c>
      <c r="X59" s="206">
        <v>1.29</v>
      </c>
      <c r="Y59" s="206">
        <v>0</v>
      </c>
      <c r="Z59" s="206">
        <v>3.19</v>
      </c>
      <c r="AA59" s="206">
        <v>1.18</v>
      </c>
      <c r="AB59" s="206">
        <v>0</v>
      </c>
      <c r="AC59" s="206">
        <v>13.21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7.4</v>
      </c>
      <c r="AL59" s="206">
        <v>0</v>
      </c>
      <c r="AM59" s="206">
        <v>0</v>
      </c>
      <c r="AN59" s="206">
        <v>0</v>
      </c>
      <c r="AO59" s="206">
        <v>211.16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29.65</v>
      </c>
      <c r="J60" s="206">
        <v>0.34</v>
      </c>
      <c r="K60" s="206">
        <v>0.4</v>
      </c>
      <c r="L60" s="206">
        <v>165.89</v>
      </c>
      <c r="M60" s="206">
        <v>1.18</v>
      </c>
      <c r="N60" s="206">
        <v>1.53</v>
      </c>
      <c r="O60" s="206">
        <v>0</v>
      </c>
      <c r="P60" s="206">
        <v>1.61</v>
      </c>
      <c r="Q60" s="206">
        <v>0.28000000000000003</v>
      </c>
      <c r="R60" s="206">
        <v>0.55000000000000004</v>
      </c>
      <c r="S60" s="206">
        <v>0.34</v>
      </c>
      <c r="T60" s="206">
        <v>0.56000000000000005</v>
      </c>
      <c r="U60" s="206">
        <v>0.91</v>
      </c>
      <c r="V60" s="206">
        <v>0.24</v>
      </c>
      <c r="W60" s="206">
        <v>0.53</v>
      </c>
      <c r="X60" s="206">
        <v>1.29</v>
      </c>
      <c r="Y60" s="206">
        <v>0</v>
      </c>
      <c r="Z60" s="206">
        <v>3.19</v>
      </c>
      <c r="AA60" s="206">
        <v>1.18</v>
      </c>
      <c r="AB60" s="206">
        <v>0</v>
      </c>
      <c r="AC60" s="206">
        <v>13.21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7.4</v>
      </c>
      <c r="AL60" s="206">
        <v>0</v>
      </c>
      <c r="AM60" s="206">
        <v>0</v>
      </c>
      <c r="AN60" s="206">
        <v>0</v>
      </c>
      <c r="AO60" s="206">
        <v>211.16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29.65</v>
      </c>
      <c r="J61" s="206">
        <v>0.34</v>
      </c>
      <c r="K61" s="206">
        <v>0.4</v>
      </c>
      <c r="L61" s="206">
        <v>165.89</v>
      </c>
      <c r="M61" s="206">
        <v>1.18</v>
      </c>
      <c r="N61" s="206">
        <v>1.53</v>
      </c>
      <c r="O61" s="206">
        <v>0</v>
      </c>
      <c r="P61" s="206">
        <v>1.61</v>
      </c>
      <c r="Q61" s="206">
        <v>0.28000000000000003</v>
      </c>
      <c r="R61" s="206">
        <v>0.55000000000000004</v>
      </c>
      <c r="S61" s="206">
        <v>0.34</v>
      </c>
      <c r="T61" s="206">
        <v>0.56000000000000005</v>
      </c>
      <c r="U61" s="206">
        <v>0.91</v>
      </c>
      <c r="V61" s="206">
        <v>0.24</v>
      </c>
      <c r="W61" s="206">
        <v>0.53</v>
      </c>
      <c r="X61" s="206">
        <v>1.29</v>
      </c>
      <c r="Y61" s="206">
        <v>0</v>
      </c>
      <c r="Z61" s="206">
        <v>3.19</v>
      </c>
      <c r="AA61" s="206">
        <v>1.18</v>
      </c>
      <c r="AB61" s="206">
        <v>0</v>
      </c>
      <c r="AC61" s="206">
        <v>13.21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7.4</v>
      </c>
      <c r="AL61" s="206">
        <v>0</v>
      </c>
      <c r="AM61" s="206">
        <v>0</v>
      </c>
      <c r="AN61" s="206">
        <v>0</v>
      </c>
      <c r="AO61" s="206">
        <v>211.16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29.65</v>
      </c>
      <c r="J62" s="206">
        <v>0.34</v>
      </c>
      <c r="K62" s="206">
        <v>0.4</v>
      </c>
      <c r="L62" s="206">
        <v>165.89</v>
      </c>
      <c r="M62" s="206">
        <v>1.18</v>
      </c>
      <c r="N62" s="206">
        <v>1.53</v>
      </c>
      <c r="O62" s="206">
        <v>0</v>
      </c>
      <c r="P62" s="206">
        <v>1.61</v>
      </c>
      <c r="Q62" s="206">
        <v>0.28000000000000003</v>
      </c>
      <c r="R62" s="206">
        <v>0.55000000000000004</v>
      </c>
      <c r="S62" s="206">
        <v>0.34</v>
      </c>
      <c r="T62" s="206">
        <v>0.56000000000000005</v>
      </c>
      <c r="U62" s="206">
        <v>0.91</v>
      </c>
      <c r="V62" s="206">
        <v>0.24</v>
      </c>
      <c r="W62" s="206">
        <v>0.53</v>
      </c>
      <c r="X62" s="206">
        <v>1.29</v>
      </c>
      <c r="Y62" s="206">
        <v>0</v>
      </c>
      <c r="Z62" s="206">
        <v>3.19</v>
      </c>
      <c r="AA62" s="206">
        <v>1.18</v>
      </c>
      <c r="AB62" s="206">
        <v>0</v>
      </c>
      <c r="AC62" s="206">
        <v>13.21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7.4</v>
      </c>
      <c r="AL62" s="206">
        <v>0</v>
      </c>
      <c r="AM62" s="206">
        <v>0</v>
      </c>
      <c r="AN62" s="206">
        <v>0</v>
      </c>
      <c r="AO62" s="206">
        <v>211.16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29.65</v>
      </c>
      <c r="J63" s="206">
        <v>0.34</v>
      </c>
      <c r="K63" s="206">
        <v>0.4</v>
      </c>
      <c r="L63" s="206">
        <v>194.61</v>
      </c>
      <c r="M63" s="206">
        <v>1.18</v>
      </c>
      <c r="N63" s="206">
        <v>1.53</v>
      </c>
      <c r="O63" s="206">
        <v>0</v>
      </c>
      <c r="P63" s="206">
        <v>1.61</v>
      </c>
      <c r="Q63" s="206">
        <v>0.28000000000000003</v>
      </c>
      <c r="R63" s="206">
        <v>0.55000000000000004</v>
      </c>
      <c r="S63" s="206">
        <v>0.34</v>
      </c>
      <c r="T63" s="206">
        <v>0.56000000000000005</v>
      </c>
      <c r="U63" s="206">
        <v>0.91</v>
      </c>
      <c r="V63" s="206">
        <v>0.24</v>
      </c>
      <c r="W63" s="206">
        <v>0.53</v>
      </c>
      <c r="X63" s="206">
        <v>1.1599999999999999</v>
      </c>
      <c r="Y63" s="206">
        <v>0</v>
      </c>
      <c r="Z63" s="206">
        <v>3.19</v>
      </c>
      <c r="AA63" s="206">
        <v>1.18</v>
      </c>
      <c r="AB63" s="206">
        <v>0</v>
      </c>
      <c r="AC63" s="206">
        <v>13.21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7.4</v>
      </c>
      <c r="AL63" s="206">
        <v>0</v>
      </c>
      <c r="AM63" s="206">
        <v>0</v>
      </c>
      <c r="AN63" s="206">
        <v>0</v>
      </c>
      <c r="AO63" s="206">
        <v>211.16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29.65</v>
      </c>
      <c r="J64" s="206">
        <v>0.34</v>
      </c>
      <c r="K64" s="206">
        <v>0.4</v>
      </c>
      <c r="L64" s="206">
        <v>156.31</v>
      </c>
      <c r="M64" s="206">
        <v>1.18</v>
      </c>
      <c r="N64" s="206">
        <v>1.53</v>
      </c>
      <c r="O64" s="206">
        <v>0</v>
      </c>
      <c r="P64" s="206">
        <v>1.61</v>
      </c>
      <c r="Q64" s="206">
        <v>0.28000000000000003</v>
      </c>
      <c r="R64" s="206">
        <v>0.55000000000000004</v>
      </c>
      <c r="S64" s="206">
        <v>0.34</v>
      </c>
      <c r="T64" s="206">
        <v>0.56000000000000005</v>
      </c>
      <c r="U64" s="206">
        <v>0.91</v>
      </c>
      <c r="V64" s="206">
        <v>0.24</v>
      </c>
      <c r="W64" s="206">
        <v>0.53</v>
      </c>
      <c r="X64" s="206">
        <v>1.01</v>
      </c>
      <c r="Y64" s="206">
        <v>0</v>
      </c>
      <c r="Z64" s="206">
        <v>3.19</v>
      </c>
      <c r="AA64" s="206">
        <v>1.18</v>
      </c>
      <c r="AB64" s="206">
        <v>0</v>
      </c>
      <c r="AC64" s="206">
        <v>13.21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7.4</v>
      </c>
      <c r="AL64" s="206">
        <v>0</v>
      </c>
      <c r="AM64" s="206">
        <v>0</v>
      </c>
      <c r="AN64" s="206">
        <v>0</v>
      </c>
      <c r="AO64" s="206">
        <v>211.16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29.65</v>
      </c>
      <c r="J65" s="206">
        <v>0</v>
      </c>
      <c r="K65" s="206">
        <v>0.4</v>
      </c>
      <c r="L65" s="206">
        <v>156.31</v>
      </c>
      <c r="M65" s="206">
        <v>1.18</v>
      </c>
      <c r="N65" s="206">
        <v>1.53</v>
      </c>
      <c r="O65" s="206">
        <v>0</v>
      </c>
      <c r="P65" s="206">
        <v>1.61</v>
      </c>
      <c r="Q65" s="206">
        <v>0.28000000000000003</v>
      </c>
      <c r="R65" s="206">
        <v>0.55000000000000004</v>
      </c>
      <c r="S65" s="206">
        <v>0.34</v>
      </c>
      <c r="T65" s="206">
        <v>0.56000000000000005</v>
      </c>
      <c r="U65" s="206">
        <v>0.91</v>
      </c>
      <c r="V65" s="206">
        <v>0.24</v>
      </c>
      <c r="W65" s="206">
        <v>0.53</v>
      </c>
      <c r="X65" s="206">
        <v>1.01</v>
      </c>
      <c r="Y65" s="206">
        <v>0</v>
      </c>
      <c r="Z65" s="206">
        <v>3.19</v>
      </c>
      <c r="AA65" s="206">
        <v>1.18</v>
      </c>
      <c r="AB65" s="206">
        <v>0</v>
      </c>
      <c r="AC65" s="206">
        <v>13.21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7.4</v>
      </c>
      <c r="AL65" s="206">
        <v>0</v>
      </c>
      <c r="AM65" s="206">
        <v>0</v>
      </c>
      <c r="AN65" s="206">
        <v>0</v>
      </c>
      <c r="AO65" s="206">
        <v>211.16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29.65</v>
      </c>
      <c r="J66" s="206">
        <v>0</v>
      </c>
      <c r="K66" s="206">
        <v>0.4</v>
      </c>
      <c r="L66" s="206">
        <v>156.31</v>
      </c>
      <c r="M66" s="206">
        <v>1.18</v>
      </c>
      <c r="N66" s="206">
        <v>1.53</v>
      </c>
      <c r="O66" s="206">
        <v>0</v>
      </c>
      <c r="P66" s="206">
        <v>1.61</v>
      </c>
      <c r="Q66" s="206">
        <v>0.28000000000000003</v>
      </c>
      <c r="R66" s="206">
        <v>0.55000000000000004</v>
      </c>
      <c r="S66" s="206">
        <v>0.34</v>
      </c>
      <c r="T66" s="206">
        <v>0.56000000000000005</v>
      </c>
      <c r="U66" s="206">
        <v>0.91</v>
      </c>
      <c r="V66" s="206">
        <v>0.24</v>
      </c>
      <c r="W66" s="206">
        <v>0.53</v>
      </c>
      <c r="X66" s="206">
        <v>1.01</v>
      </c>
      <c r="Y66" s="206">
        <v>0</v>
      </c>
      <c r="Z66" s="206">
        <v>3.19</v>
      </c>
      <c r="AA66" s="206">
        <v>1.18</v>
      </c>
      <c r="AB66" s="206">
        <v>0</v>
      </c>
      <c r="AC66" s="206">
        <v>13.21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7.4</v>
      </c>
      <c r="AL66" s="206">
        <v>0</v>
      </c>
      <c r="AM66" s="206">
        <v>0</v>
      </c>
      <c r="AN66" s="206">
        <v>0</v>
      </c>
      <c r="AO66" s="206">
        <v>211.16</v>
      </c>
      <c r="AP66" s="206">
        <v>0</v>
      </c>
    </row>
    <row r="67" spans="1:42">
      <c r="A67" t="s">
        <v>109</v>
      </c>
      <c r="B67" s="206">
        <v>0</v>
      </c>
      <c r="C67" s="206">
        <v>12.15</v>
      </c>
      <c r="D67" s="206">
        <v>0</v>
      </c>
      <c r="E67" s="206">
        <v>0</v>
      </c>
      <c r="F67" s="206">
        <v>16.14</v>
      </c>
      <c r="G67" s="206">
        <v>0</v>
      </c>
      <c r="H67" s="206">
        <v>0</v>
      </c>
      <c r="I67" s="206">
        <v>29.65</v>
      </c>
      <c r="J67" s="206">
        <v>0</v>
      </c>
      <c r="K67" s="206">
        <v>0.4</v>
      </c>
      <c r="L67" s="206">
        <v>118.02</v>
      </c>
      <c r="M67" s="206">
        <v>1.18</v>
      </c>
      <c r="N67" s="206">
        <v>1.53</v>
      </c>
      <c r="O67" s="206">
        <v>0</v>
      </c>
      <c r="P67" s="206">
        <v>1.61</v>
      </c>
      <c r="Q67" s="206">
        <v>0.28000000000000003</v>
      </c>
      <c r="R67" s="206">
        <v>0.55000000000000004</v>
      </c>
      <c r="S67" s="206">
        <v>0.34</v>
      </c>
      <c r="T67" s="206">
        <v>0.56000000000000005</v>
      </c>
      <c r="U67" s="206">
        <v>0.91</v>
      </c>
      <c r="V67" s="206">
        <v>0.24</v>
      </c>
      <c r="W67" s="206">
        <v>0.53</v>
      </c>
      <c r="X67" s="206">
        <v>3.34</v>
      </c>
      <c r="Y67" s="206">
        <v>0</v>
      </c>
      <c r="Z67" s="206">
        <v>3.19</v>
      </c>
      <c r="AA67" s="206">
        <v>1.18</v>
      </c>
      <c r="AB67" s="206">
        <v>0</v>
      </c>
      <c r="AC67" s="206">
        <v>13.21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7.4</v>
      </c>
      <c r="AL67" s="206">
        <v>0</v>
      </c>
      <c r="AM67" s="206">
        <v>0</v>
      </c>
      <c r="AN67" s="206">
        <v>0</v>
      </c>
      <c r="AO67" s="206">
        <v>211.16</v>
      </c>
      <c r="AP67" s="206">
        <v>0</v>
      </c>
    </row>
    <row r="68" spans="1:42">
      <c r="A68" t="s">
        <v>110</v>
      </c>
      <c r="B68" s="206">
        <v>0</v>
      </c>
      <c r="C68" s="206">
        <v>12.15</v>
      </c>
      <c r="D68" s="206">
        <v>0</v>
      </c>
      <c r="E68" s="206">
        <v>0</v>
      </c>
      <c r="F68" s="206">
        <v>16.14</v>
      </c>
      <c r="G68" s="206">
        <v>0</v>
      </c>
      <c r="H68" s="206">
        <v>0</v>
      </c>
      <c r="I68" s="206">
        <v>29.65</v>
      </c>
      <c r="J68" s="206">
        <v>0</v>
      </c>
      <c r="K68" s="206">
        <v>0.4</v>
      </c>
      <c r="L68" s="206">
        <v>118.02</v>
      </c>
      <c r="M68" s="206">
        <v>1.18</v>
      </c>
      <c r="N68" s="206">
        <v>1.53</v>
      </c>
      <c r="O68" s="206">
        <v>0</v>
      </c>
      <c r="P68" s="206">
        <v>1.61</v>
      </c>
      <c r="Q68" s="206">
        <v>0.28000000000000003</v>
      </c>
      <c r="R68" s="206">
        <v>0.55000000000000004</v>
      </c>
      <c r="S68" s="206">
        <v>0.34</v>
      </c>
      <c r="T68" s="206">
        <v>0.56000000000000005</v>
      </c>
      <c r="U68" s="206">
        <v>0.91</v>
      </c>
      <c r="V68" s="206">
        <v>0.24</v>
      </c>
      <c r="W68" s="206">
        <v>0.53</v>
      </c>
      <c r="X68" s="206">
        <v>2.2599999999999998</v>
      </c>
      <c r="Y68" s="206">
        <v>0</v>
      </c>
      <c r="Z68" s="206">
        <v>3.19</v>
      </c>
      <c r="AA68" s="206">
        <v>1.18</v>
      </c>
      <c r="AB68" s="206">
        <v>0</v>
      </c>
      <c r="AC68" s="206">
        <v>13.21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7.4</v>
      </c>
      <c r="AL68" s="206">
        <v>0</v>
      </c>
      <c r="AM68" s="206">
        <v>0</v>
      </c>
      <c r="AN68" s="206">
        <v>0</v>
      </c>
      <c r="AO68" s="206">
        <v>211.16</v>
      </c>
      <c r="AP68" s="206">
        <v>0</v>
      </c>
    </row>
    <row r="69" spans="1:42">
      <c r="A69" t="s">
        <v>111</v>
      </c>
      <c r="B69" s="206">
        <v>0</v>
      </c>
      <c r="C69" s="206">
        <v>12.15</v>
      </c>
      <c r="D69" s="206">
        <v>0</v>
      </c>
      <c r="E69" s="206">
        <v>0</v>
      </c>
      <c r="F69" s="206">
        <v>16.14</v>
      </c>
      <c r="G69" s="206">
        <v>0</v>
      </c>
      <c r="H69" s="206">
        <v>0</v>
      </c>
      <c r="I69" s="206">
        <v>29.65</v>
      </c>
      <c r="J69" s="206">
        <v>0</v>
      </c>
      <c r="K69" s="206">
        <v>0.4</v>
      </c>
      <c r="L69" s="206">
        <v>70.150000000000006</v>
      </c>
      <c r="M69" s="206">
        <v>1.18</v>
      </c>
      <c r="N69" s="206">
        <v>1.53</v>
      </c>
      <c r="O69" s="206">
        <v>0</v>
      </c>
      <c r="P69" s="206">
        <v>1.61</v>
      </c>
      <c r="Q69" s="206">
        <v>0.28000000000000003</v>
      </c>
      <c r="R69" s="206">
        <v>0.55000000000000004</v>
      </c>
      <c r="S69" s="206">
        <v>0.34</v>
      </c>
      <c r="T69" s="206">
        <v>0.56000000000000005</v>
      </c>
      <c r="U69" s="206">
        <v>0.91</v>
      </c>
      <c r="V69" s="206">
        <v>0.24</v>
      </c>
      <c r="W69" s="206">
        <v>0.53</v>
      </c>
      <c r="X69" s="206">
        <v>1.29</v>
      </c>
      <c r="Y69" s="206">
        <v>0</v>
      </c>
      <c r="Z69" s="206">
        <v>3.19</v>
      </c>
      <c r="AA69" s="206">
        <v>1.18</v>
      </c>
      <c r="AB69" s="206">
        <v>0</v>
      </c>
      <c r="AC69" s="206">
        <v>13.21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7.4</v>
      </c>
      <c r="AL69" s="206">
        <v>0</v>
      </c>
      <c r="AM69" s="206">
        <v>0</v>
      </c>
      <c r="AN69" s="206">
        <v>0</v>
      </c>
      <c r="AO69" s="206">
        <v>211.16</v>
      </c>
      <c r="AP69" s="206">
        <v>0</v>
      </c>
    </row>
    <row r="70" spans="1:42">
      <c r="A70" t="s">
        <v>112</v>
      </c>
      <c r="B70" s="206">
        <v>0</v>
      </c>
      <c r="C70" s="206">
        <v>12.25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29.65</v>
      </c>
      <c r="J70" s="206">
        <v>0</v>
      </c>
      <c r="K70" s="206">
        <v>0.4</v>
      </c>
      <c r="L70" s="206">
        <v>24.68</v>
      </c>
      <c r="M70" s="206">
        <v>1.18</v>
      </c>
      <c r="N70" s="206">
        <v>1.53</v>
      </c>
      <c r="O70" s="206">
        <v>0</v>
      </c>
      <c r="P70" s="206">
        <v>1.61</v>
      </c>
      <c r="Q70" s="206">
        <v>0.28000000000000003</v>
      </c>
      <c r="R70" s="206">
        <v>0.55000000000000004</v>
      </c>
      <c r="S70" s="206">
        <v>0.34</v>
      </c>
      <c r="T70" s="206">
        <v>0.56000000000000005</v>
      </c>
      <c r="U70" s="206">
        <v>0.91</v>
      </c>
      <c r="V70" s="206">
        <v>0.24</v>
      </c>
      <c r="W70" s="206">
        <v>0.53</v>
      </c>
      <c r="X70" s="206">
        <v>1.29</v>
      </c>
      <c r="Y70" s="206">
        <v>0</v>
      </c>
      <c r="Z70" s="206">
        <v>3.19</v>
      </c>
      <c r="AA70" s="206">
        <v>1.18</v>
      </c>
      <c r="AB70" s="206">
        <v>0</v>
      </c>
      <c r="AC70" s="206">
        <v>13.21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7.4</v>
      </c>
      <c r="AL70" s="206">
        <v>0</v>
      </c>
      <c r="AM70" s="206">
        <v>0</v>
      </c>
      <c r="AN70" s="206">
        <v>0</v>
      </c>
      <c r="AO70" s="206">
        <v>211.16</v>
      </c>
      <c r="AP70" s="206">
        <v>0</v>
      </c>
    </row>
    <row r="71" spans="1:42">
      <c r="A71" t="s">
        <v>113</v>
      </c>
      <c r="B71" s="206">
        <v>0</v>
      </c>
      <c r="C71" s="206">
        <v>12.25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29.65</v>
      </c>
      <c r="J71" s="206">
        <v>0</v>
      </c>
      <c r="K71" s="206">
        <v>0.4</v>
      </c>
      <c r="L71" s="206">
        <v>24.68</v>
      </c>
      <c r="M71" s="206">
        <v>1.18</v>
      </c>
      <c r="N71" s="206">
        <v>1.53</v>
      </c>
      <c r="O71" s="206">
        <v>0</v>
      </c>
      <c r="P71" s="206">
        <v>1.61</v>
      </c>
      <c r="Q71" s="206">
        <v>0.28000000000000003</v>
      </c>
      <c r="R71" s="206">
        <v>0.55000000000000004</v>
      </c>
      <c r="S71" s="206">
        <v>0.34</v>
      </c>
      <c r="T71" s="206">
        <v>0.56000000000000005</v>
      </c>
      <c r="U71" s="206">
        <v>0.91</v>
      </c>
      <c r="V71" s="206">
        <v>0.24</v>
      </c>
      <c r="W71" s="206">
        <v>0.52</v>
      </c>
      <c r="X71" s="206">
        <v>1.29</v>
      </c>
      <c r="Y71" s="206">
        <v>0</v>
      </c>
      <c r="Z71" s="206">
        <v>3.19</v>
      </c>
      <c r="AA71" s="206">
        <v>1.18</v>
      </c>
      <c r="AB71" s="206">
        <v>0</v>
      </c>
      <c r="AC71" s="206">
        <v>13.21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7.4</v>
      </c>
      <c r="AL71" s="206">
        <v>0</v>
      </c>
      <c r="AM71" s="206">
        <v>0</v>
      </c>
      <c r="AN71" s="206">
        <v>0</v>
      </c>
      <c r="AO71" s="206">
        <v>211.16</v>
      </c>
      <c r="AP71" s="206">
        <v>0</v>
      </c>
    </row>
    <row r="72" spans="1:42">
      <c r="A72" t="s">
        <v>114</v>
      </c>
      <c r="B72" s="206">
        <v>0</v>
      </c>
      <c r="C72" s="206">
        <v>12.25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29.65</v>
      </c>
      <c r="J72" s="206">
        <v>0</v>
      </c>
      <c r="K72" s="206">
        <v>0.4</v>
      </c>
      <c r="L72" s="206">
        <v>24.68</v>
      </c>
      <c r="M72" s="206">
        <v>1.18</v>
      </c>
      <c r="N72" s="206">
        <v>1.53</v>
      </c>
      <c r="O72" s="206">
        <v>0</v>
      </c>
      <c r="P72" s="206">
        <v>1.61</v>
      </c>
      <c r="Q72" s="206">
        <v>0.28000000000000003</v>
      </c>
      <c r="R72" s="206">
        <v>0.55000000000000004</v>
      </c>
      <c r="S72" s="206">
        <v>0.34</v>
      </c>
      <c r="T72" s="206">
        <v>0.56000000000000005</v>
      </c>
      <c r="U72" s="206">
        <v>0.91</v>
      </c>
      <c r="V72" s="206">
        <v>0.24</v>
      </c>
      <c r="W72" s="206">
        <v>0.52</v>
      </c>
      <c r="X72" s="206">
        <v>1.29</v>
      </c>
      <c r="Y72" s="206">
        <v>0</v>
      </c>
      <c r="Z72" s="206">
        <v>3.19</v>
      </c>
      <c r="AA72" s="206">
        <v>1.18</v>
      </c>
      <c r="AB72" s="206">
        <v>0</v>
      </c>
      <c r="AC72" s="206">
        <v>13.21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7.4</v>
      </c>
      <c r="AL72" s="206">
        <v>0</v>
      </c>
      <c r="AM72" s="206">
        <v>0</v>
      </c>
      <c r="AN72" s="206">
        <v>0</v>
      </c>
      <c r="AO72" s="206">
        <v>211.16</v>
      </c>
      <c r="AP72" s="206">
        <v>0</v>
      </c>
    </row>
    <row r="73" spans="1:42">
      <c r="A73" t="s">
        <v>115</v>
      </c>
      <c r="B73" s="206">
        <v>0</v>
      </c>
      <c r="C73" s="206">
        <v>13.88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29.65</v>
      </c>
      <c r="J73" s="206">
        <v>0</v>
      </c>
      <c r="K73" s="206">
        <v>0.4</v>
      </c>
      <c r="L73" s="206">
        <v>24.68</v>
      </c>
      <c r="M73" s="206">
        <v>1.18</v>
      </c>
      <c r="N73" s="206">
        <v>1.53</v>
      </c>
      <c r="O73" s="206">
        <v>0</v>
      </c>
      <c r="P73" s="206">
        <v>1.61</v>
      </c>
      <c r="Q73" s="206">
        <v>0.28000000000000003</v>
      </c>
      <c r="R73" s="206">
        <v>0.55000000000000004</v>
      </c>
      <c r="S73" s="206">
        <v>0.34</v>
      </c>
      <c r="T73" s="206">
        <v>0.56000000000000005</v>
      </c>
      <c r="U73" s="206">
        <v>0.91</v>
      </c>
      <c r="V73" s="206">
        <v>0.24</v>
      </c>
      <c r="W73" s="206">
        <v>0.52</v>
      </c>
      <c r="X73" s="206">
        <v>1.29</v>
      </c>
      <c r="Y73" s="206">
        <v>0</v>
      </c>
      <c r="Z73" s="206">
        <v>3.19</v>
      </c>
      <c r="AA73" s="206">
        <v>1.18</v>
      </c>
      <c r="AB73" s="206">
        <v>0</v>
      </c>
      <c r="AC73" s="206">
        <v>13.21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7.4</v>
      </c>
      <c r="AL73" s="206">
        <v>0</v>
      </c>
      <c r="AM73" s="206">
        <v>0</v>
      </c>
      <c r="AN73" s="206">
        <v>0</v>
      </c>
      <c r="AO73" s="206">
        <v>211.16</v>
      </c>
      <c r="AP73" s="206">
        <v>0</v>
      </c>
    </row>
    <row r="74" spans="1:42">
      <c r="A74" t="s">
        <v>116</v>
      </c>
      <c r="B74" s="206">
        <v>0</v>
      </c>
      <c r="C74" s="206">
        <v>13.88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29.65</v>
      </c>
      <c r="J74" s="206">
        <v>0</v>
      </c>
      <c r="K74" s="206">
        <v>0.4</v>
      </c>
      <c r="L74" s="206">
        <v>24.68</v>
      </c>
      <c r="M74" s="206">
        <v>1.18</v>
      </c>
      <c r="N74" s="206">
        <v>1.53</v>
      </c>
      <c r="O74" s="206">
        <v>0</v>
      </c>
      <c r="P74" s="206">
        <v>1.61</v>
      </c>
      <c r="Q74" s="206">
        <v>0.28000000000000003</v>
      </c>
      <c r="R74" s="206">
        <v>0.55000000000000004</v>
      </c>
      <c r="S74" s="206">
        <v>0.34</v>
      </c>
      <c r="T74" s="206">
        <v>0.56000000000000005</v>
      </c>
      <c r="U74" s="206">
        <v>0.91</v>
      </c>
      <c r="V74" s="206">
        <v>0.24</v>
      </c>
      <c r="W74" s="206">
        <v>0.52</v>
      </c>
      <c r="X74" s="206">
        <v>1.29</v>
      </c>
      <c r="Y74" s="206">
        <v>0</v>
      </c>
      <c r="Z74" s="206">
        <v>3.19</v>
      </c>
      <c r="AA74" s="206">
        <v>1.18</v>
      </c>
      <c r="AB74" s="206">
        <v>0</v>
      </c>
      <c r="AC74" s="206">
        <v>17.260000000000002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7.4</v>
      </c>
      <c r="AL74" s="206">
        <v>0</v>
      </c>
      <c r="AM74" s="206">
        <v>0</v>
      </c>
      <c r="AN74" s="206">
        <v>0</v>
      </c>
      <c r="AO74" s="206">
        <v>211.16</v>
      </c>
      <c r="AP74" s="206">
        <v>0</v>
      </c>
    </row>
    <row r="75" spans="1:42">
      <c r="A75" t="s">
        <v>117</v>
      </c>
      <c r="B75" s="206">
        <v>0</v>
      </c>
      <c r="C75" s="206">
        <v>13.88</v>
      </c>
      <c r="D75" s="206">
        <v>0</v>
      </c>
      <c r="E75" s="206">
        <v>0</v>
      </c>
      <c r="F75" s="206">
        <v>16.14</v>
      </c>
      <c r="G75" s="206">
        <v>6.75</v>
      </c>
      <c r="H75" s="206">
        <v>0</v>
      </c>
      <c r="I75" s="206">
        <v>29.65</v>
      </c>
      <c r="J75" s="206">
        <v>0</v>
      </c>
      <c r="K75" s="206">
        <v>0.4</v>
      </c>
      <c r="L75" s="206">
        <v>24.68</v>
      </c>
      <c r="M75" s="206">
        <v>1.18</v>
      </c>
      <c r="N75" s="206">
        <v>1.53</v>
      </c>
      <c r="O75" s="206">
        <v>0</v>
      </c>
      <c r="P75" s="206">
        <v>0.92</v>
      </c>
      <c r="Q75" s="206">
        <v>0.28000000000000003</v>
      </c>
      <c r="R75" s="206">
        <v>0.55000000000000004</v>
      </c>
      <c r="S75" s="206">
        <v>0.34</v>
      </c>
      <c r="T75" s="206">
        <v>0.56000000000000005</v>
      </c>
      <c r="U75" s="206">
        <v>0.91</v>
      </c>
      <c r="V75" s="206">
        <v>0.24</v>
      </c>
      <c r="W75" s="206">
        <v>0.55000000000000004</v>
      </c>
      <c r="X75" s="206">
        <v>1.29</v>
      </c>
      <c r="Y75" s="206">
        <v>0</v>
      </c>
      <c r="Z75" s="206">
        <v>3.19</v>
      </c>
      <c r="AA75" s="206">
        <v>1.18</v>
      </c>
      <c r="AB75" s="206">
        <v>0</v>
      </c>
      <c r="AC75" s="206">
        <v>17.260000000000002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215.51</v>
      </c>
      <c r="AP75" s="206">
        <v>0</v>
      </c>
    </row>
    <row r="76" spans="1:42">
      <c r="A76" t="s">
        <v>118</v>
      </c>
      <c r="B76" s="206">
        <v>0</v>
      </c>
      <c r="C76" s="206">
        <v>13.88</v>
      </c>
      <c r="D76" s="206">
        <v>0</v>
      </c>
      <c r="E76" s="206">
        <v>0</v>
      </c>
      <c r="F76" s="206">
        <v>16.14</v>
      </c>
      <c r="G76" s="206">
        <v>6.75</v>
      </c>
      <c r="H76" s="206">
        <v>0</v>
      </c>
      <c r="I76" s="206">
        <v>29.65</v>
      </c>
      <c r="J76" s="206">
        <v>0</v>
      </c>
      <c r="K76" s="206">
        <v>0.4</v>
      </c>
      <c r="L76" s="206">
        <v>24.68</v>
      </c>
      <c r="M76" s="206">
        <v>1.18</v>
      </c>
      <c r="N76" s="206">
        <v>1.53</v>
      </c>
      <c r="O76" s="206">
        <v>0</v>
      </c>
      <c r="P76" s="206">
        <v>0.34</v>
      </c>
      <c r="Q76" s="206">
        <v>0.28000000000000003</v>
      </c>
      <c r="R76" s="206">
        <v>0.55000000000000004</v>
      </c>
      <c r="S76" s="206">
        <v>0.34</v>
      </c>
      <c r="T76" s="206">
        <v>0.56000000000000005</v>
      </c>
      <c r="U76" s="206">
        <v>0.91</v>
      </c>
      <c r="V76" s="206">
        <v>0.24</v>
      </c>
      <c r="W76" s="206">
        <v>0.53</v>
      </c>
      <c r="X76" s="206">
        <v>1.29</v>
      </c>
      <c r="Y76" s="206">
        <v>0</v>
      </c>
      <c r="Z76" s="206">
        <v>3.19</v>
      </c>
      <c r="AA76" s="206">
        <v>1.18</v>
      </c>
      <c r="AB76" s="206">
        <v>0</v>
      </c>
      <c r="AC76" s="206">
        <v>17.05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215.51</v>
      </c>
      <c r="AP76" s="206">
        <v>0</v>
      </c>
    </row>
    <row r="77" spans="1:42">
      <c r="A77" t="s">
        <v>119</v>
      </c>
      <c r="B77" s="206">
        <v>0</v>
      </c>
      <c r="C77" s="206">
        <v>13.88</v>
      </c>
      <c r="D77" s="206">
        <v>0</v>
      </c>
      <c r="E77" s="206">
        <v>0</v>
      </c>
      <c r="F77" s="206">
        <v>16.14</v>
      </c>
      <c r="G77" s="206">
        <v>6.75</v>
      </c>
      <c r="H77" s="206">
        <v>0</v>
      </c>
      <c r="I77" s="206">
        <v>29.65</v>
      </c>
      <c r="J77" s="206">
        <v>0</v>
      </c>
      <c r="K77" s="206">
        <v>0.4</v>
      </c>
      <c r="L77" s="206">
        <v>24.68</v>
      </c>
      <c r="M77" s="206">
        <v>1.18</v>
      </c>
      <c r="N77" s="206">
        <v>1.53</v>
      </c>
      <c r="O77" s="206">
        <v>0</v>
      </c>
      <c r="P77" s="206">
        <v>0.33</v>
      </c>
      <c r="Q77" s="206">
        <v>0.28000000000000003</v>
      </c>
      <c r="R77" s="206">
        <v>0.55000000000000004</v>
      </c>
      <c r="S77" s="206">
        <v>0.34</v>
      </c>
      <c r="T77" s="206">
        <v>0.56000000000000005</v>
      </c>
      <c r="U77" s="206">
        <v>0.91</v>
      </c>
      <c r="V77" s="206">
        <v>0.24</v>
      </c>
      <c r="W77" s="206">
        <v>0.53</v>
      </c>
      <c r="X77" s="206">
        <v>1.29</v>
      </c>
      <c r="Y77" s="206">
        <v>0</v>
      </c>
      <c r="Z77" s="206">
        <v>3.19</v>
      </c>
      <c r="AA77" s="206">
        <v>1.18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215.51</v>
      </c>
      <c r="AP77" s="206">
        <v>0</v>
      </c>
    </row>
    <row r="78" spans="1:42">
      <c r="A78" t="s">
        <v>120</v>
      </c>
      <c r="B78" s="206">
        <v>0</v>
      </c>
      <c r="C78" s="206">
        <v>13.88</v>
      </c>
      <c r="D78" s="206">
        <v>0</v>
      </c>
      <c r="E78" s="206">
        <v>0</v>
      </c>
      <c r="F78" s="206">
        <v>16.14</v>
      </c>
      <c r="G78" s="206">
        <v>6.75</v>
      </c>
      <c r="H78" s="206">
        <v>0</v>
      </c>
      <c r="I78" s="206">
        <v>29.65</v>
      </c>
      <c r="J78" s="206">
        <v>0</v>
      </c>
      <c r="K78" s="206">
        <v>0.4</v>
      </c>
      <c r="L78" s="206">
        <v>24.68</v>
      </c>
      <c r="M78" s="206">
        <v>1.18</v>
      </c>
      <c r="N78" s="206">
        <v>1.53</v>
      </c>
      <c r="O78" s="206">
        <v>0</v>
      </c>
      <c r="P78" s="206">
        <v>0.33</v>
      </c>
      <c r="Q78" s="206">
        <v>0.28000000000000003</v>
      </c>
      <c r="R78" s="206">
        <v>0.55000000000000004</v>
      </c>
      <c r="S78" s="206">
        <v>0.34</v>
      </c>
      <c r="T78" s="206">
        <v>0.56000000000000005</v>
      </c>
      <c r="U78" s="206">
        <v>0.91</v>
      </c>
      <c r="V78" s="206">
        <v>0.24</v>
      </c>
      <c r="W78" s="206">
        <v>0.53</v>
      </c>
      <c r="X78" s="206">
        <v>1.29</v>
      </c>
      <c r="Y78" s="206">
        <v>0</v>
      </c>
      <c r="Z78" s="206">
        <v>3.19</v>
      </c>
      <c r="AA78" s="206">
        <v>1.18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215.51</v>
      </c>
      <c r="AP78" s="206">
        <v>0</v>
      </c>
    </row>
    <row r="79" spans="1:42">
      <c r="A79" t="s">
        <v>121</v>
      </c>
      <c r="B79" s="206">
        <v>0</v>
      </c>
      <c r="C79" s="206">
        <v>13.88</v>
      </c>
      <c r="D79" s="206">
        <v>0</v>
      </c>
      <c r="E79" s="206">
        <v>0</v>
      </c>
      <c r="F79" s="206">
        <v>16.14</v>
      </c>
      <c r="G79" s="206">
        <v>6.75</v>
      </c>
      <c r="H79" s="206">
        <v>0</v>
      </c>
      <c r="I79" s="206">
        <v>29.65</v>
      </c>
      <c r="J79" s="206">
        <v>0</v>
      </c>
      <c r="K79" s="206">
        <v>0.4</v>
      </c>
      <c r="L79" s="206">
        <v>24.68</v>
      </c>
      <c r="M79" s="206">
        <v>1.18</v>
      </c>
      <c r="N79" s="206">
        <v>1.53</v>
      </c>
      <c r="O79" s="206">
        <v>0</v>
      </c>
      <c r="P79" s="206">
        <v>0.33</v>
      </c>
      <c r="Q79" s="206">
        <v>0.28000000000000003</v>
      </c>
      <c r="R79" s="206">
        <v>0.55000000000000004</v>
      </c>
      <c r="S79" s="206">
        <v>0.34</v>
      </c>
      <c r="T79" s="206">
        <v>0.56000000000000005</v>
      </c>
      <c r="U79" s="206">
        <v>0.91</v>
      </c>
      <c r="V79" s="206">
        <v>0.24</v>
      </c>
      <c r="W79" s="206">
        <v>0.53</v>
      </c>
      <c r="X79" s="206">
        <v>1.29</v>
      </c>
      <c r="Y79" s="206">
        <v>0</v>
      </c>
      <c r="Z79" s="206">
        <v>3.19</v>
      </c>
      <c r="AA79" s="206">
        <v>1.18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215.51</v>
      </c>
      <c r="AP79" s="206">
        <v>0</v>
      </c>
    </row>
    <row r="80" spans="1:42">
      <c r="A80" t="s">
        <v>122</v>
      </c>
      <c r="B80" s="206">
        <v>0</v>
      </c>
      <c r="C80" s="206">
        <v>13.88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29.65</v>
      </c>
      <c r="J80" s="206">
        <v>0</v>
      </c>
      <c r="K80" s="206">
        <v>0.4</v>
      </c>
      <c r="L80" s="206">
        <v>24.68</v>
      </c>
      <c r="M80" s="206">
        <v>1.18</v>
      </c>
      <c r="N80" s="206">
        <v>1.53</v>
      </c>
      <c r="O80" s="206">
        <v>0</v>
      </c>
      <c r="P80" s="206">
        <v>0.33</v>
      </c>
      <c r="Q80" s="206">
        <v>0.28000000000000003</v>
      </c>
      <c r="R80" s="206">
        <v>0.55000000000000004</v>
      </c>
      <c r="S80" s="206">
        <v>0.34</v>
      </c>
      <c r="T80" s="206">
        <v>0.56000000000000005</v>
      </c>
      <c r="U80" s="206">
        <v>0.91</v>
      </c>
      <c r="V80" s="206">
        <v>0.24</v>
      </c>
      <c r="W80" s="206">
        <v>0.53</v>
      </c>
      <c r="X80" s="206">
        <v>1.29</v>
      </c>
      <c r="Y80" s="206">
        <v>0</v>
      </c>
      <c r="Z80" s="206">
        <v>3.19</v>
      </c>
      <c r="AA80" s="206">
        <v>1.18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3.85</v>
      </c>
      <c r="AH80" s="206">
        <v>21.21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215.51</v>
      </c>
      <c r="AP80" s="206">
        <v>0</v>
      </c>
    </row>
    <row r="81" spans="1:42">
      <c r="A81" t="s">
        <v>123</v>
      </c>
      <c r="B81" s="206">
        <v>0</v>
      </c>
      <c r="C81" s="206">
        <v>13.88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29.65</v>
      </c>
      <c r="J81" s="206">
        <v>0</v>
      </c>
      <c r="K81" s="206">
        <v>0.4</v>
      </c>
      <c r="L81" s="206">
        <v>24.69</v>
      </c>
      <c r="M81" s="206">
        <v>1.18</v>
      </c>
      <c r="N81" s="206">
        <v>1.53</v>
      </c>
      <c r="O81" s="206">
        <v>0</v>
      </c>
      <c r="P81" s="206">
        <v>1.52</v>
      </c>
      <c r="Q81" s="206">
        <v>0.28000000000000003</v>
      </c>
      <c r="R81" s="206">
        <v>0.55000000000000004</v>
      </c>
      <c r="S81" s="206">
        <v>0.34</v>
      </c>
      <c r="T81" s="206">
        <v>0.56000000000000005</v>
      </c>
      <c r="U81" s="206">
        <v>0.91</v>
      </c>
      <c r="V81" s="206">
        <v>0.24</v>
      </c>
      <c r="W81" s="206">
        <v>0.53</v>
      </c>
      <c r="X81" s="206">
        <v>1.29</v>
      </c>
      <c r="Y81" s="206">
        <v>0</v>
      </c>
      <c r="Z81" s="206">
        <v>3.19</v>
      </c>
      <c r="AA81" s="206">
        <v>1.18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0.57999999999999996</v>
      </c>
      <c r="AH81" s="206">
        <v>21.21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215.51</v>
      </c>
      <c r="AP81" s="206">
        <v>0</v>
      </c>
    </row>
    <row r="82" spans="1:42">
      <c r="A82" t="s">
        <v>124</v>
      </c>
      <c r="B82" s="206">
        <v>0</v>
      </c>
      <c r="C82" s="206">
        <v>13.88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29.65</v>
      </c>
      <c r="J82" s="206">
        <v>0</v>
      </c>
      <c r="K82" s="206">
        <v>0.4</v>
      </c>
      <c r="L82" s="206">
        <v>24.69</v>
      </c>
      <c r="M82" s="206">
        <v>1.18</v>
      </c>
      <c r="N82" s="206">
        <v>1.53</v>
      </c>
      <c r="O82" s="206">
        <v>0</v>
      </c>
      <c r="P82" s="206">
        <v>1.52</v>
      </c>
      <c r="Q82" s="206">
        <v>0.28000000000000003</v>
      </c>
      <c r="R82" s="206">
        <v>0.55000000000000004</v>
      </c>
      <c r="S82" s="206">
        <v>0.34</v>
      </c>
      <c r="T82" s="206">
        <v>0.56000000000000005</v>
      </c>
      <c r="U82" s="206">
        <v>0.91</v>
      </c>
      <c r="V82" s="206">
        <v>0.24</v>
      </c>
      <c r="W82" s="206">
        <v>0.53</v>
      </c>
      <c r="X82" s="206">
        <v>1.29</v>
      </c>
      <c r="Y82" s="206">
        <v>0</v>
      </c>
      <c r="Z82" s="206">
        <v>3.19</v>
      </c>
      <c r="AA82" s="206">
        <v>1.18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0.81</v>
      </c>
      <c r="AH82" s="206">
        <v>21.21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215.51</v>
      </c>
      <c r="AP82" s="206">
        <v>0</v>
      </c>
    </row>
    <row r="83" spans="1:42">
      <c r="A83" t="s">
        <v>125</v>
      </c>
      <c r="B83" s="206">
        <v>0</v>
      </c>
      <c r="C83" s="206">
        <v>13.88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29.99</v>
      </c>
      <c r="J83" s="206">
        <v>0</v>
      </c>
      <c r="K83" s="206">
        <v>0.4</v>
      </c>
      <c r="L83" s="206">
        <v>24.69</v>
      </c>
      <c r="M83" s="206">
        <v>1.18</v>
      </c>
      <c r="N83" s="206">
        <v>1.53</v>
      </c>
      <c r="O83" s="206">
        <v>0</v>
      </c>
      <c r="P83" s="206">
        <v>1.52</v>
      </c>
      <c r="Q83" s="206">
        <v>0.28000000000000003</v>
      </c>
      <c r="R83" s="206">
        <v>0.55000000000000004</v>
      </c>
      <c r="S83" s="206">
        <v>0.34</v>
      </c>
      <c r="T83" s="206">
        <v>0.56000000000000005</v>
      </c>
      <c r="U83" s="206">
        <v>0.91</v>
      </c>
      <c r="V83" s="206">
        <v>0.24</v>
      </c>
      <c r="W83" s="206">
        <v>0.53</v>
      </c>
      <c r="X83" s="206">
        <v>1.29</v>
      </c>
      <c r="Y83" s="206">
        <v>0</v>
      </c>
      <c r="Z83" s="206">
        <v>3.19</v>
      </c>
      <c r="AA83" s="206">
        <v>1.18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0.81</v>
      </c>
      <c r="AH83" s="206">
        <v>21.21</v>
      </c>
      <c r="AI83" s="206">
        <v>0</v>
      </c>
      <c r="AJ83" s="206">
        <v>0</v>
      </c>
      <c r="AK83" s="206">
        <v>7.4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13.88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29.99</v>
      </c>
      <c r="J84" s="206">
        <v>0</v>
      </c>
      <c r="K84" s="206">
        <v>0.4</v>
      </c>
      <c r="L84" s="206">
        <v>24.69</v>
      </c>
      <c r="M84" s="206">
        <v>1.18</v>
      </c>
      <c r="N84" s="206">
        <v>1.53</v>
      </c>
      <c r="O84" s="206">
        <v>0</v>
      </c>
      <c r="P84" s="206">
        <v>1.52</v>
      </c>
      <c r="Q84" s="206">
        <v>0.28000000000000003</v>
      </c>
      <c r="R84" s="206">
        <v>0.55000000000000004</v>
      </c>
      <c r="S84" s="206">
        <v>0.34</v>
      </c>
      <c r="T84" s="206">
        <v>0.56000000000000005</v>
      </c>
      <c r="U84" s="206">
        <v>0.91</v>
      </c>
      <c r="V84" s="206">
        <v>0.24</v>
      </c>
      <c r="W84" s="206">
        <v>0.53</v>
      </c>
      <c r="X84" s="206">
        <v>1.29</v>
      </c>
      <c r="Y84" s="206">
        <v>0</v>
      </c>
      <c r="Z84" s="206">
        <v>3.19</v>
      </c>
      <c r="AA84" s="206">
        <v>1.18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0.81</v>
      </c>
      <c r="AH84" s="206">
        <v>21.21</v>
      </c>
      <c r="AI84" s="206">
        <v>0</v>
      </c>
      <c r="AJ84" s="206">
        <v>0</v>
      </c>
      <c r="AK84" s="206">
        <v>7.4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13.88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29.99</v>
      </c>
      <c r="J85" s="206">
        <v>0</v>
      </c>
      <c r="K85" s="206">
        <v>0.4</v>
      </c>
      <c r="L85" s="206">
        <v>24.68</v>
      </c>
      <c r="M85" s="206">
        <v>1.18</v>
      </c>
      <c r="N85" s="206">
        <v>1.53</v>
      </c>
      <c r="O85" s="206">
        <v>0</v>
      </c>
      <c r="P85" s="206">
        <v>1.52</v>
      </c>
      <c r="Q85" s="206">
        <v>0.28000000000000003</v>
      </c>
      <c r="R85" s="206">
        <v>0.55000000000000004</v>
      </c>
      <c r="S85" s="206">
        <v>0.34</v>
      </c>
      <c r="T85" s="206">
        <v>0.56000000000000005</v>
      </c>
      <c r="U85" s="206">
        <v>0.91</v>
      </c>
      <c r="V85" s="206">
        <v>0.24</v>
      </c>
      <c r="W85" s="206">
        <v>0.53</v>
      </c>
      <c r="X85" s="206">
        <v>1.29</v>
      </c>
      <c r="Y85" s="206">
        <v>0</v>
      </c>
      <c r="Z85" s="206">
        <v>3.19</v>
      </c>
      <c r="AA85" s="206">
        <v>1.18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0.57999999999999996</v>
      </c>
      <c r="AH85" s="206">
        <v>21.21</v>
      </c>
      <c r="AI85" s="206">
        <v>0</v>
      </c>
      <c r="AJ85" s="206">
        <v>0</v>
      </c>
      <c r="AK85" s="206">
        <v>7.4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13.88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29.99</v>
      </c>
      <c r="J86" s="206">
        <v>0</v>
      </c>
      <c r="K86" s="206">
        <v>1.85</v>
      </c>
      <c r="L86" s="206">
        <v>24.68</v>
      </c>
      <c r="M86" s="206">
        <v>1.18</v>
      </c>
      <c r="N86" s="206">
        <v>1.53</v>
      </c>
      <c r="O86" s="206">
        <v>0</v>
      </c>
      <c r="P86" s="206">
        <v>1.52</v>
      </c>
      <c r="Q86" s="206">
        <v>0.28000000000000003</v>
      </c>
      <c r="R86" s="206">
        <v>0.55000000000000004</v>
      </c>
      <c r="S86" s="206">
        <v>0.34</v>
      </c>
      <c r="T86" s="206">
        <v>0.56000000000000005</v>
      </c>
      <c r="U86" s="206">
        <v>0.91</v>
      </c>
      <c r="V86" s="206">
        <v>0.24</v>
      </c>
      <c r="W86" s="206">
        <v>0.53</v>
      </c>
      <c r="X86" s="206">
        <v>1.29</v>
      </c>
      <c r="Y86" s="206">
        <v>0</v>
      </c>
      <c r="Z86" s="206">
        <v>3.19</v>
      </c>
      <c r="AA86" s="206">
        <v>1.18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0.57999999999999996</v>
      </c>
      <c r="AH86" s="206">
        <v>21.21</v>
      </c>
      <c r="AI86" s="206">
        <v>0</v>
      </c>
      <c r="AJ86" s="206">
        <v>0</v>
      </c>
      <c r="AK86" s="206">
        <v>7.4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13.88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29.99</v>
      </c>
      <c r="J87" s="206">
        <v>0</v>
      </c>
      <c r="K87" s="206">
        <v>0.89</v>
      </c>
      <c r="L87" s="206">
        <v>24.68</v>
      </c>
      <c r="M87" s="206">
        <v>1.18</v>
      </c>
      <c r="N87" s="206">
        <v>1.53</v>
      </c>
      <c r="O87" s="206">
        <v>0</v>
      </c>
      <c r="P87" s="206">
        <v>1.75</v>
      </c>
      <c r="Q87" s="206">
        <v>0.28000000000000003</v>
      </c>
      <c r="R87" s="206">
        <v>0.55000000000000004</v>
      </c>
      <c r="S87" s="206">
        <v>0.34</v>
      </c>
      <c r="T87" s="206">
        <v>0.56000000000000005</v>
      </c>
      <c r="U87" s="206">
        <v>0.91</v>
      </c>
      <c r="V87" s="206">
        <v>0.24</v>
      </c>
      <c r="W87" s="206">
        <v>0.53</v>
      </c>
      <c r="X87" s="206">
        <v>1.29</v>
      </c>
      <c r="Y87" s="206">
        <v>0</v>
      </c>
      <c r="Z87" s="206">
        <v>3.19</v>
      </c>
      <c r="AA87" s="206">
        <v>1.18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0.57999999999999996</v>
      </c>
      <c r="AH87" s="206">
        <v>21.21</v>
      </c>
      <c r="AI87" s="206">
        <v>0</v>
      </c>
      <c r="AJ87" s="206">
        <v>0</v>
      </c>
      <c r="AK87" s="206">
        <v>7.4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13.88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29.99</v>
      </c>
      <c r="J88" s="206">
        <v>0</v>
      </c>
      <c r="K88" s="206">
        <v>0.4</v>
      </c>
      <c r="L88" s="206">
        <v>24.68</v>
      </c>
      <c r="M88" s="206">
        <v>1.18</v>
      </c>
      <c r="N88" s="206">
        <v>1.53</v>
      </c>
      <c r="O88" s="206">
        <v>0</v>
      </c>
      <c r="P88" s="206">
        <v>1.75</v>
      </c>
      <c r="Q88" s="206">
        <v>0.28000000000000003</v>
      </c>
      <c r="R88" s="206">
        <v>0.55000000000000004</v>
      </c>
      <c r="S88" s="206">
        <v>0.34</v>
      </c>
      <c r="T88" s="206">
        <v>0.56000000000000005</v>
      </c>
      <c r="U88" s="206">
        <v>0.91</v>
      </c>
      <c r="V88" s="206">
        <v>0.24</v>
      </c>
      <c r="W88" s="206">
        <v>0.53</v>
      </c>
      <c r="X88" s="206">
        <v>1.29</v>
      </c>
      <c r="Y88" s="206">
        <v>0</v>
      </c>
      <c r="Z88" s="206">
        <v>3.19</v>
      </c>
      <c r="AA88" s="206">
        <v>1.18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0.57999999999999996</v>
      </c>
      <c r="AH88" s="206">
        <v>21.21</v>
      </c>
      <c r="AI88" s="206">
        <v>0</v>
      </c>
      <c r="AJ88" s="206">
        <v>0</v>
      </c>
      <c r="AK88" s="206">
        <v>7.4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13.88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29.99</v>
      </c>
      <c r="J89" s="206">
        <v>0</v>
      </c>
      <c r="K89" s="206">
        <v>0.4</v>
      </c>
      <c r="L89" s="206">
        <v>24.68</v>
      </c>
      <c r="M89" s="206">
        <v>1.18</v>
      </c>
      <c r="N89" s="206">
        <v>1.53</v>
      </c>
      <c r="O89" s="206">
        <v>0</v>
      </c>
      <c r="P89" s="206">
        <v>1.75</v>
      </c>
      <c r="Q89" s="206">
        <v>0.28000000000000003</v>
      </c>
      <c r="R89" s="206">
        <v>0.55000000000000004</v>
      </c>
      <c r="S89" s="206">
        <v>0.34</v>
      </c>
      <c r="T89" s="206">
        <v>0.56000000000000005</v>
      </c>
      <c r="U89" s="206">
        <v>0.91</v>
      </c>
      <c r="V89" s="206">
        <v>0.24</v>
      </c>
      <c r="W89" s="206">
        <v>0.53</v>
      </c>
      <c r="X89" s="206">
        <v>1.29</v>
      </c>
      <c r="Y89" s="206">
        <v>0</v>
      </c>
      <c r="Z89" s="206">
        <v>3.19</v>
      </c>
      <c r="AA89" s="206">
        <v>1.18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0.57999999999999996</v>
      </c>
      <c r="AH89" s="206">
        <v>21.21</v>
      </c>
      <c r="AI89" s="206">
        <v>0</v>
      </c>
      <c r="AJ89" s="206">
        <v>0</v>
      </c>
      <c r="AK89" s="206">
        <v>7.4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13.88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29.99</v>
      </c>
      <c r="J90" s="206">
        <v>0</v>
      </c>
      <c r="K90" s="206">
        <v>0.4</v>
      </c>
      <c r="L90" s="206">
        <v>24.68</v>
      </c>
      <c r="M90" s="206">
        <v>1.18</v>
      </c>
      <c r="N90" s="206">
        <v>1.53</v>
      </c>
      <c r="O90" s="206">
        <v>0</v>
      </c>
      <c r="P90" s="206">
        <v>1.75</v>
      </c>
      <c r="Q90" s="206">
        <v>0.28000000000000003</v>
      </c>
      <c r="R90" s="206">
        <v>0.55000000000000004</v>
      </c>
      <c r="S90" s="206">
        <v>0.34</v>
      </c>
      <c r="T90" s="206">
        <v>0.56000000000000005</v>
      </c>
      <c r="U90" s="206">
        <v>0.91</v>
      </c>
      <c r="V90" s="206">
        <v>0.24</v>
      </c>
      <c r="W90" s="206">
        <v>0.53</v>
      </c>
      <c r="X90" s="206">
        <v>1.29</v>
      </c>
      <c r="Y90" s="206">
        <v>0</v>
      </c>
      <c r="Z90" s="206">
        <v>3.19</v>
      </c>
      <c r="AA90" s="206">
        <v>1.18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3.86</v>
      </c>
      <c r="AH90" s="206">
        <v>0</v>
      </c>
      <c r="AI90" s="206">
        <v>0</v>
      </c>
      <c r="AJ90" s="206">
        <v>0</v>
      </c>
      <c r="AK90" s="206">
        <v>7.4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13.88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29.99</v>
      </c>
      <c r="J91" s="206">
        <v>0</v>
      </c>
      <c r="K91" s="206">
        <v>0.4</v>
      </c>
      <c r="L91" s="206">
        <v>24.68</v>
      </c>
      <c r="M91" s="206">
        <v>1.18</v>
      </c>
      <c r="N91" s="206">
        <v>1.53</v>
      </c>
      <c r="O91" s="206">
        <v>0</v>
      </c>
      <c r="P91" s="206">
        <v>1.75</v>
      </c>
      <c r="Q91" s="206">
        <v>0.28000000000000003</v>
      </c>
      <c r="R91" s="206">
        <v>0.55000000000000004</v>
      </c>
      <c r="S91" s="206">
        <v>0.34</v>
      </c>
      <c r="T91" s="206">
        <v>0.56000000000000005</v>
      </c>
      <c r="U91" s="206">
        <v>0.91</v>
      </c>
      <c r="V91" s="206">
        <v>0.24</v>
      </c>
      <c r="W91" s="206">
        <v>0.53</v>
      </c>
      <c r="X91" s="206">
        <v>1.29</v>
      </c>
      <c r="Y91" s="206">
        <v>0</v>
      </c>
      <c r="Z91" s="206">
        <v>3.19</v>
      </c>
      <c r="AA91" s="206">
        <v>1.18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3.86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13.88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29.99</v>
      </c>
      <c r="J92" s="206">
        <v>0</v>
      </c>
      <c r="K92" s="206">
        <v>0.4</v>
      </c>
      <c r="L92" s="206">
        <v>24.68</v>
      </c>
      <c r="M92" s="206">
        <v>1.18</v>
      </c>
      <c r="N92" s="206">
        <v>1.53</v>
      </c>
      <c r="O92" s="206">
        <v>0</v>
      </c>
      <c r="P92" s="206">
        <v>1.75</v>
      </c>
      <c r="Q92" s="206">
        <v>0.28000000000000003</v>
      </c>
      <c r="R92" s="206">
        <v>0.55000000000000004</v>
      </c>
      <c r="S92" s="206">
        <v>0.34</v>
      </c>
      <c r="T92" s="206">
        <v>0.56000000000000005</v>
      </c>
      <c r="U92" s="206">
        <v>0.91</v>
      </c>
      <c r="V92" s="206">
        <v>0.24</v>
      </c>
      <c r="W92" s="206">
        <v>0.53</v>
      </c>
      <c r="X92" s="206">
        <v>1.29</v>
      </c>
      <c r="Y92" s="206">
        <v>0</v>
      </c>
      <c r="Z92" s="206">
        <v>3.19</v>
      </c>
      <c r="AA92" s="206">
        <v>1.18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3.86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13.88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29.99</v>
      </c>
      <c r="J93" s="206">
        <v>0</v>
      </c>
      <c r="K93" s="206">
        <v>0.4</v>
      </c>
      <c r="L93" s="206">
        <v>91.55</v>
      </c>
      <c r="M93" s="206">
        <v>1.18</v>
      </c>
      <c r="N93" s="206">
        <v>1.53</v>
      </c>
      <c r="O93" s="206">
        <v>0</v>
      </c>
      <c r="P93" s="206">
        <v>1.75</v>
      </c>
      <c r="Q93" s="206">
        <v>0.28000000000000003</v>
      </c>
      <c r="R93" s="206">
        <v>0.55000000000000004</v>
      </c>
      <c r="S93" s="206">
        <v>0.34</v>
      </c>
      <c r="T93" s="206">
        <v>0.56000000000000005</v>
      </c>
      <c r="U93" s="206">
        <v>0.91</v>
      </c>
      <c r="V93" s="206">
        <v>0.24</v>
      </c>
      <c r="W93" s="206">
        <v>0.53</v>
      </c>
      <c r="X93" s="206">
        <v>1.29</v>
      </c>
      <c r="Y93" s="206">
        <v>0</v>
      </c>
      <c r="Z93" s="206">
        <v>3.19</v>
      </c>
      <c r="AA93" s="206">
        <v>1.18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3.86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13.88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29.99</v>
      </c>
      <c r="J94" s="206">
        <v>0</v>
      </c>
      <c r="K94" s="206">
        <v>0.4</v>
      </c>
      <c r="L94" s="206">
        <v>196.53</v>
      </c>
      <c r="M94" s="206">
        <v>1.18</v>
      </c>
      <c r="N94" s="206">
        <v>1.53</v>
      </c>
      <c r="O94" s="206">
        <v>0</v>
      </c>
      <c r="P94" s="206">
        <v>1.75</v>
      </c>
      <c r="Q94" s="206">
        <v>0.28000000000000003</v>
      </c>
      <c r="R94" s="206">
        <v>0.55000000000000004</v>
      </c>
      <c r="S94" s="206">
        <v>0.34</v>
      </c>
      <c r="T94" s="206">
        <v>0.56000000000000005</v>
      </c>
      <c r="U94" s="206">
        <v>0.91</v>
      </c>
      <c r="V94" s="206">
        <v>0.24</v>
      </c>
      <c r="W94" s="206">
        <v>0.53</v>
      </c>
      <c r="X94" s="206">
        <v>1.29</v>
      </c>
      <c r="Y94" s="206">
        <v>0</v>
      </c>
      <c r="Z94" s="206">
        <v>3.19</v>
      </c>
      <c r="AA94" s="206">
        <v>1.18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3.86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13.88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29.99</v>
      </c>
      <c r="J95" s="206">
        <v>0</v>
      </c>
      <c r="K95" s="206">
        <v>0</v>
      </c>
      <c r="L95" s="206">
        <v>253.97</v>
      </c>
      <c r="M95" s="206">
        <v>1.18</v>
      </c>
      <c r="N95" s="206">
        <v>1.53</v>
      </c>
      <c r="O95" s="206">
        <v>0</v>
      </c>
      <c r="P95" s="206">
        <v>1.53</v>
      </c>
      <c r="Q95" s="206">
        <v>0.28000000000000003</v>
      </c>
      <c r="R95" s="206">
        <v>0.55000000000000004</v>
      </c>
      <c r="S95" s="206">
        <v>0.34</v>
      </c>
      <c r="T95" s="206">
        <v>0.56000000000000005</v>
      </c>
      <c r="U95" s="206">
        <v>0.91</v>
      </c>
      <c r="V95" s="206">
        <v>0.24</v>
      </c>
      <c r="W95" s="206">
        <v>0.54</v>
      </c>
      <c r="X95" s="206">
        <v>1.29</v>
      </c>
      <c r="Y95" s="206">
        <v>0</v>
      </c>
      <c r="Z95" s="206">
        <v>3.19</v>
      </c>
      <c r="AA95" s="206">
        <v>1.18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3.86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13.88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29.99</v>
      </c>
      <c r="J96" s="206">
        <v>0</v>
      </c>
      <c r="K96" s="206">
        <v>0</v>
      </c>
      <c r="L96" s="206">
        <v>253.97</v>
      </c>
      <c r="M96" s="206">
        <v>1.18</v>
      </c>
      <c r="N96" s="206">
        <v>1.53</v>
      </c>
      <c r="O96" s="206">
        <v>0</v>
      </c>
      <c r="P96" s="206">
        <v>1.53</v>
      </c>
      <c r="Q96" s="206">
        <v>0.28000000000000003</v>
      </c>
      <c r="R96" s="206">
        <v>0.55000000000000004</v>
      </c>
      <c r="S96" s="206">
        <v>0.34</v>
      </c>
      <c r="T96" s="206">
        <v>0.56000000000000005</v>
      </c>
      <c r="U96" s="206">
        <v>0.91</v>
      </c>
      <c r="V96" s="206">
        <v>0.24</v>
      </c>
      <c r="W96" s="206">
        <v>0.54</v>
      </c>
      <c r="X96" s="206">
        <v>1.29</v>
      </c>
      <c r="Y96" s="206">
        <v>0</v>
      </c>
      <c r="Z96" s="206">
        <v>3.19</v>
      </c>
      <c r="AA96" s="206">
        <v>1.18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3.86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13.88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29.99</v>
      </c>
      <c r="J97" s="206">
        <v>0</v>
      </c>
      <c r="K97" s="206">
        <v>0.23</v>
      </c>
      <c r="L97" s="206">
        <v>253.97</v>
      </c>
      <c r="M97" s="206">
        <v>1.18</v>
      </c>
      <c r="N97" s="206">
        <v>1.53</v>
      </c>
      <c r="O97" s="206">
        <v>0</v>
      </c>
      <c r="P97" s="206">
        <v>1.53</v>
      </c>
      <c r="Q97" s="206">
        <v>0.28000000000000003</v>
      </c>
      <c r="R97" s="206">
        <v>0.55000000000000004</v>
      </c>
      <c r="S97" s="206">
        <v>0.34</v>
      </c>
      <c r="T97" s="206">
        <v>0.56000000000000005</v>
      </c>
      <c r="U97" s="206">
        <v>0.91</v>
      </c>
      <c r="V97" s="206">
        <v>0.24</v>
      </c>
      <c r="W97" s="206">
        <v>0.54</v>
      </c>
      <c r="X97" s="206">
        <v>1.29</v>
      </c>
      <c r="Y97" s="206">
        <v>0</v>
      </c>
      <c r="Z97" s="206">
        <v>3.19</v>
      </c>
      <c r="AA97" s="206">
        <v>1.18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3.86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13.88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29.99</v>
      </c>
      <c r="J98" s="206">
        <v>0</v>
      </c>
      <c r="K98" s="206">
        <v>0.23</v>
      </c>
      <c r="L98" s="206">
        <v>253.97</v>
      </c>
      <c r="M98" s="206">
        <v>1.18</v>
      </c>
      <c r="N98" s="206">
        <v>1.53</v>
      </c>
      <c r="O98" s="206">
        <v>0</v>
      </c>
      <c r="P98" s="206">
        <v>1.53</v>
      </c>
      <c r="Q98" s="206">
        <v>0.28000000000000003</v>
      </c>
      <c r="R98" s="206">
        <v>0.55000000000000004</v>
      </c>
      <c r="S98" s="206">
        <v>0.34</v>
      </c>
      <c r="T98" s="206">
        <v>0.56000000000000005</v>
      </c>
      <c r="U98" s="206">
        <v>0.91</v>
      </c>
      <c r="V98" s="206">
        <v>0.23</v>
      </c>
      <c r="W98" s="206">
        <v>0.54</v>
      </c>
      <c r="X98" s="206">
        <v>1.29</v>
      </c>
      <c r="Y98" s="206">
        <v>0</v>
      </c>
      <c r="Z98" s="206">
        <v>3.19</v>
      </c>
      <c r="AA98" s="206">
        <v>1.18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3.86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0.32391500000000034</v>
      </c>
      <c r="D99">
        <f t="shared" si="0"/>
        <v>6.5199999999999972E-3</v>
      </c>
      <c r="E99">
        <f t="shared" si="0"/>
        <v>0</v>
      </c>
      <c r="F99">
        <f t="shared" si="0"/>
        <v>0.44227500000000081</v>
      </c>
      <c r="G99">
        <f t="shared" si="0"/>
        <v>5.9062499999999997E-2</v>
      </c>
      <c r="H99">
        <f t="shared" si="0"/>
        <v>0</v>
      </c>
      <c r="I99">
        <f t="shared" si="0"/>
        <v>0.70450249999999959</v>
      </c>
      <c r="J99">
        <f t="shared" si="0"/>
        <v>1.0765000000000014E-2</v>
      </c>
      <c r="K99">
        <f t="shared" si="0"/>
        <v>4.4065000000000083E-2</v>
      </c>
      <c r="L99">
        <f t="shared" si="0"/>
        <v>2.6903725000000023</v>
      </c>
      <c r="M99">
        <f t="shared" si="0"/>
        <v>2.8320000000000067E-2</v>
      </c>
      <c r="N99">
        <f t="shared" si="0"/>
        <v>3.6720000000000023E-2</v>
      </c>
      <c r="O99">
        <f t="shared" si="0"/>
        <v>0</v>
      </c>
      <c r="P99">
        <f t="shared" si="0"/>
        <v>3.6934999999999989E-2</v>
      </c>
      <c r="Q99">
        <f t="shared" si="0"/>
        <v>2.3035000000000021E-2</v>
      </c>
      <c r="R99">
        <f t="shared" si="0"/>
        <v>6.1185000000000232E-2</v>
      </c>
      <c r="S99">
        <f t="shared" si="0"/>
        <v>3.2480000000000071E-2</v>
      </c>
      <c r="T99">
        <f t="shared" si="0"/>
        <v>9.3324999999999988E-3</v>
      </c>
      <c r="U99">
        <f t="shared" si="0"/>
        <v>2.183999999999995E-2</v>
      </c>
      <c r="V99">
        <f t="shared" si="0"/>
        <v>3.1862499999999891E-2</v>
      </c>
      <c r="W99">
        <f t="shared" si="0"/>
        <v>5.5670000000000046E-2</v>
      </c>
      <c r="X99">
        <f t="shared" si="0"/>
        <v>0.12787750000000039</v>
      </c>
      <c r="Y99">
        <f t="shared" si="0"/>
        <v>0</v>
      </c>
      <c r="Z99">
        <f t="shared" si="0"/>
        <v>0.30557750000000111</v>
      </c>
      <c r="AA99">
        <f t="shared" si="0"/>
        <v>0.12678750000000011</v>
      </c>
      <c r="AB99">
        <f t="shared" si="0"/>
        <v>0</v>
      </c>
      <c r="AC99">
        <f t="shared" si="0"/>
        <v>0.3164350000000003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6.0820000000000103E-2</v>
      </c>
      <c r="AH99">
        <f t="shared" si="0"/>
        <v>0.29211500000000018</v>
      </c>
      <c r="AI99">
        <f t="shared" si="0"/>
        <v>0</v>
      </c>
      <c r="AJ99">
        <f t="shared" si="0"/>
        <v>0</v>
      </c>
      <c r="AK99">
        <f t="shared" si="0"/>
        <v>0.10336499999999989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5.2805200000000028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-18.204999999999998</v>
      </c>
      <c r="D28" s="124">
        <v>0</v>
      </c>
      <c r="E28" s="124">
        <v>0</v>
      </c>
      <c r="F28" s="124">
        <v>-24.795000000000002</v>
      </c>
      <c r="G28" s="124">
        <v>-43</v>
      </c>
      <c r="H28" s="118"/>
      <c r="I28" s="33">
        <v>26</v>
      </c>
      <c r="J28" s="124">
        <v>18.204999999999998</v>
      </c>
      <c r="K28" s="124">
        <v>0</v>
      </c>
      <c r="L28" s="124">
        <v>0</v>
      </c>
      <c r="M28" s="124">
        <v>0</v>
      </c>
      <c r="N28" s="124">
        <v>18.204999999999998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24.795000000000002</v>
      </c>
      <c r="AF28" s="124">
        <v>0</v>
      </c>
      <c r="AG28" s="124">
        <v>0</v>
      </c>
      <c r="AH28" s="124">
        <v>0</v>
      </c>
      <c r="AI28" s="124">
        <v>24.795000000000002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18.204999999999998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-18.204999999999998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24.795000000000002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-24.795000000000002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182.04999999999998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182.04999999999998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247.95000000000002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247.95000000000002</v>
      </c>
      <c r="DF28" s="123">
        <f t="shared" si="31"/>
        <v>43</v>
      </c>
      <c r="DG28" s="123">
        <f t="shared" si="32"/>
        <v>-18.204999999999998</v>
      </c>
      <c r="DH28" s="123">
        <f t="shared" si="33"/>
        <v>0</v>
      </c>
      <c r="DI28" s="123">
        <f t="shared" si="34"/>
        <v>0</v>
      </c>
      <c r="DJ28" s="123">
        <f t="shared" si="35"/>
        <v>-24.795000000000002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-56.731000000000002</v>
      </c>
      <c r="D29" s="124">
        <v>0</v>
      </c>
      <c r="E29" s="124">
        <v>0</v>
      </c>
      <c r="F29" s="124">
        <v>-77.269000000000005</v>
      </c>
      <c r="G29" s="124">
        <v>-134</v>
      </c>
      <c r="H29" s="118"/>
      <c r="I29" s="33">
        <v>27</v>
      </c>
      <c r="J29" s="124">
        <v>56.731000000000002</v>
      </c>
      <c r="K29" s="124">
        <v>0</v>
      </c>
      <c r="L29" s="124">
        <v>0</v>
      </c>
      <c r="M29" s="124">
        <v>0</v>
      </c>
      <c r="N29" s="124">
        <v>56.731000000000002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77.269000000000005</v>
      </c>
      <c r="AF29" s="124">
        <v>0</v>
      </c>
      <c r="AG29" s="124">
        <v>0</v>
      </c>
      <c r="AH29" s="124">
        <v>0</v>
      </c>
      <c r="AI29" s="124">
        <v>77.269000000000005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56.731000000000002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-56.731000000000002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77.269000000000005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-77.269000000000005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567.31000000000006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567.31000000000006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772.69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772.69</v>
      </c>
      <c r="DF29" s="123">
        <f t="shared" si="31"/>
        <v>134</v>
      </c>
      <c r="DG29" s="123">
        <f t="shared" si="32"/>
        <v>-56.731000000000002</v>
      </c>
      <c r="DH29" s="123">
        <f t="shared" si="33"/>
        <v>0</v>
      </c>
      <c r="DI29" s="123">
        <f t="shared" si="34"/>
        <v>0</v>
      </c>
      <c r="DJ29" s="123">
        <f t="shared" si="35"/>
        <v>-77.269000000000005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-50</v>
      </c>
      <c r="D30" s="124">
        <v>0</v>
      </c>
      <c r="E30" s="124">
        <v>0</v>
      </c>
      <c r="F30" s="124">
        <v>-145</v>
      </c>
      <c r="G30" s="124">
        <v>-195</v>
      </c>
      <c r="H30" s="118"/>
      <c r="I30" s="33">
        <v>28</v>
      </c>
      <c r="J30" s="124">
        <v>50</v>
      </c>
      <c r="K30" s="124">
        <v>0</v>
      </c>
      <c r="L30" s="124">
        <v>0</v>
      </c>
      <c r="M30" s="124">
        <v>0</v>
      </c>
      <c r="N30" s="124">
        <v>50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145</v>
      </c>
      <c r="AF30" s="124">
        <v>0</v>
      </c>
      <c r="AG30" s="124">
        <v>0</v>
      </c>
      <c r="AH30" s="124">
        <v>0</v>
      </c>
      <c r="AI30" s="124">
        <v>145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145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-145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1450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1450</v>
      </c>
      <c r="DF30" s="123">
        <f t="shared" si="31"/>
        <v>195</v>
      </c>
      <c r="DG30" s="123">
        <f t="shared" si="32"/>
        <v>-50</v>
      </c>
      <c r="DH30" s="123">
        <f t="shared" si="33"/>
        <v>0</v>
      </c>
      <c r="DI30" s="123">
        <f t="shared" si="34"/>
        <v>0</v>
      </c>
      <c r="DJ30" s="123">
        <f t="shared" si="35"/>
        <v>-145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-15</v>
      </c>
      <c r="D31" s="124">
        <v>0</v>
      </c>
      <c r="E31" s="124">
        <v>0</v>
      </c>
      <c r="F31" s="124">
        <v>-178</v>
      </c>
      <c r="G31" s="124">
        <v>-193</v>
      </c>
      <c r="H31" s="118"/>
      <c r="I31" s="33">
        <v>29</v>
      </c>
      <c r="J31" s="124">
        <v>15</v>
      </c>
      <c r="K31" s="124">
        <v>0</v>
      </c>
      <c r="L31" s="124">
        <v>0</v>
      </c>
      <c r="M31" s="124">
        <v>0</v>
      </c>
      <c r="N31" s="124">
        <v>15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178</v>
      </c>
      <c r="AF31" s="124">
        <v>0</v>
      </c>
      <c r="AG31" s="124">
        <v>0</v>
      </c>
      <c r="AH31" s="124">
        <v>0</v>
      </c>
      <c r="AI31" s="124">
        <v>178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178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-178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150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1780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1780</v>
      </c>
      <c r="DF31" s="123">
        <f t="shared" si="31"/>
        <v>193</v>
      </c>
      <c r="DG31" s="123">
        <f t="shared" si="32"/>
        <v>-15</v>
      </c>
      <c r="DH31" s="123">
        <f t="shared" si="33"/>
        <v>0</v>
      </c>
      <c r="DI31" s="123">
        <f t="shared" si="34"/>
        <v>0</v>
      </c>
      <c r="DJ31" s="123">
        <f t="shared" si="35"/>
        <v>-178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-251</v>
      </c>
      <c r="G32" s="124">
        <v>-251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251</v>
      </c>
      <c r="AF32" s="124">
        <v>0</v>
      </c>
      <c r="AG32" s="124">
        <v>0</v>
      </c>
      <c r="AH32" s="124">
        <v>0</v>
      </c>
      <c r="AI32" s="124">
        <v>251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251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-251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2510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2510</v>
      </c>
      <c r="DF32" s="123">
        <f t="shared" si="31"/>
        <v>251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-251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-225.45699999999999</v>
      </c>
      <c r="G33" s="124">
        <v>-225.45699999999999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225.45699999999999</v>
      </c>
      <c r="AF33" s="124">
        <v>0</v>
      </c>
      <c r="AG33" s="124">
        <v>0</v>
      </c>
      <c r="AH33" s="124">
        <v>0</v>
      </c>
      <c r="AI33" s="124">
        <v>225.45699999999999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225.45699999999999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-225.45699999999999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2254.5699999999997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2254.5699999999997</v>
      </c>
      <c r="DF33" s="123">
        <f t="shared" si="31"/>
        <v>225.45699999999999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-225.45699999999999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-160.364</v>
      </c>
      <c r="G34" s="124">
        <v>-160.364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160.364</v>
      </c>
      <c r="AF34" s="124">
        <v>0</v>
      </c>
      <c r="AG34" s="124">
        <v>0</v>
      </c>
      <c r="AH34" s="124">
        <v>0</v>
      </c>
      <c r="AI34" s="124">
        <v>160.364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160.364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-160.364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1603.64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1603.64</v>
      </c>
      <c r="DF34" s="123">
        <f t="shared" si="31"/>
        <v>160.364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-160.364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-115.479</v>
      </c>
      <c r="G35" s="124">
        <v>-115.479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115.479</v>
      </c>
      <c r="AF35" s="124">
        <v>0</v>
      </c>
      <c r="AG35" s="124">
        <v>0</v>
      </c>
      <c r="AH35" s="124">
        <v>0</v>
      </c>
      <c r="AI35" s="124">
        <v>115.479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115.479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-115.479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1154.79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1154.79</v>
      </c>
      <c r="DF35" s="123">
        <f t="shared" si="31"/>
        <v>115.479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-115.479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-78.852999999999994</v>
      </c>
      <c r="G36" s="124">
        <v>-78.852999999999994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78.852999999999994</v>
      </c>
      <c r="AF36" s="124">
        <v>0</v>
      </c>
      <c r="AG36" s="124">
        <v>0</v>
      </c>
      <c r="AH36" s="124">
        <v>0</v>
      </c>
      <c r="AI36" s="124">
        <v>78.852999999999994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78.852999999999994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-78.852999999999994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788.53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788.53</v>
      </c>
      <c r="DF36" s="123">
        <f t="shared" si="31"/>
        <v>78.852999999999994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-78.852999999999994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-50.183</v>
      </c>
      <c r="G37" s="124">
        <v>-50.183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50.183</v>
      </c>
      <c r="AF37" s="124">
        <v>0</v>
      </c>
      <c r="AG37" s="124">
        <v>0</v>
      </c>
      <c r="AH37" s="124">
        <v>0</v>
      </c>
      <c r="AI37" s="124">
        <v>50.183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50.183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-50.183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501.83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501.83</v>
      </c>
      <c r="DF37" s="123">
        <f t="shared" si="31"/>
        <v>50.183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-50.183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-42.792000000000002</v>
      </c>
      <c r="G38" s="124">
        <v>-42.792000000000002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42.792000000000002</v>
      </c>
      <c r="AF38" s="124">
        <v>0</v>
      </c>
      <c r="AG38" s="124">
        <v>0</v>
      </c>
      <c r="AH38" s="124">
        <v>0</v>
      </c>
      <c r="AI38" s="124">
        <v>42.792000000000002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42.792000000000002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-42.792000000000002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427.92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427.92</v>
      </c>
      <c r="DF38" s="123">
        <f t="shared" si="31"/>
        <v>42.792000000000002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-42.792000000000002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-10.041</v>
      </c>
      <c r="G39" s="124">
        <v>-10.041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10.041</v>
      </c>
      <c r="AF39" s="124">
        <v>0</v>
      </c>
      <c r="AG39" s="124">
        <v>0</v>
      </c>
      <c r="AH39" s="124">
        <v>0</v>
      </c>
      <c r="AI39" s="124">
        <v>10.041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10.041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-10.041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100.41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100.41</v>
      </c>
      <c r="DF39" s="123">
        <f t="shared" si="31"/>
        <v>10.041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-10.041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-123.53100000000001</v>
      </c>
      <c r="G55" s="124">
        <v>-123.53100000000001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123.53100000000001</v>
      </c>
      <c r="AF55" s="124">
        <v>0</v>
      </c>
      <c r="AG55" s="124">
        <v>0</v>
      </c>
      <c r="AH55" s="124">
        <v>0</v>
      </c>
      <c r="AI55" s="124">
        <v>123.53100000000001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123.53100000000001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-123.53100000000001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1235.31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1235.31</v>
      </c>
      <c r="DF55" s="123">
        <f t="shared" si="31"/>
        <v>123.53100000000001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-123.53100000000001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-25</v>
      </c>
      <c r="D56" s="124">
        <v>0</v>
      </c>
      <c r="E56" s="124">
        <v>0</v>
      </c>
      <c r="F56" s="124">
        <v>-110</v>
      </c>
      <c r="G56" s="124">
        <v>-135</v>
      </c>
      <c r="H56" s="118"/>
      <c r="I56" s="33">
        <v>54</v>
      </c>
      <c r="J56" s="124">
        <v>25</v>
      </c>
      <c r="K56" s="124">
        <v>0</v>
      </c>
      <c r="L56" s="124">
        <v>0</v>
      </c>
      <c r="M56" s="124">
        <v>0</v>
      </c>
      <c r="N56" s="124">
        <v>25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110</v>
      </c>
      <c r="AF56" s="124">
        <v>0</v>
      </c>
      <c r="AG56" s="124">
        <v>0</v>
      </c>
      <c r="AH56" s="124">
        <v>0</v>
      </c>
      <c r="AI56" s="124">
        <v>110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110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-110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250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250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1100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1100</v>
      </c>
      <c r="DF56" s="123">
        <f t="shared" si="31"/>
        <v>135</v>
      </c>
      <c r="DG56" s="123">
        <f t="shared" si="32"/>
        <v>-25</v>
      </c>
      <c r="DH56" s="123">
        <f t="shared" si="33"/>
        <v>0</v>
      </c>
      <c r="DI56" s="123">
        <f t="shared" si="34"/>
        <v>0</v>
      </c>
      <c r="DJ56" s="123">
        <f t="shared" si="35"/>
        <v>-110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-29.212</v>
      </c>
      <c r="D57" s="124">
        <v>0</v>
      </c>
      <c r="E57" s="124">
        <v>0</v>
      </c>
      <c r="F57" s="124">
        <v>-39.787999999999997</v>
      </c>
      <c r="G57" s="124">
        <v>-69</v>
      </c>
      <c r="H57" s="118"/>
      <c r="I57" s="33">
        <v>55</v>
      </c>
      <c r="J57" s="124">
        <v>29.212</v>
      </c>
      <c r="K57" s="124">
        <v>0</v>
      </c>
      <c r="L57" s="124">
        <v>0</v>
      </c>
      <c r="M57" s="124">
        <v>0</v>
      </c>
      <c r="N57" s="124">
        <v>29.212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39.787999999999997</v>
      </c>
      <c r="AF57" s="124">
        <v>0</v>
      </c>
      <c r="AG57" s="124">
        <v>0</v>
      </c>
      <c r="AH57" s="124">
        <v>0</v>
      </c>
      <c r="AI57" s="124">
        <v>39.787999999999997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29.212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-29.212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39.787999999999997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-39.787999999999997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292.12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292.12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397.88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397.88</v>
      </c>
      <c r="DF57" s="123">
        <f t="shared" si="31"/>
        <v>69</v>
      </c>
      <c r="DG57" s="123">
        <f t="shared" si="32"/>
        <v>-29.212</v>
      </c>
      <c r="DH57" s="123">
        <f t="shared" si="33"/>
        <v>0</v>
      </c>
      <c r="DI57" s="123">
        <f t="shared" si="34"/>
        <v>0</v>
      </c>
      <c r="DJ57" s="123">
        <f t="shared" si="35"/>
        <v>-39.787999999999997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-7.6210000000000004</v>
      </c>
      <c r="D58" s="124">
        <v>0</v>
      </c>
      <c r="E58" s="124">
        <v>0</v>
      </c>
      <c r="F58" s="124">
        <v>-10.379</v>
      </c>
      <c r="G58" s="124">
        <v>-18</v>
      </c>
      <c r="H58" s="118"/>
      <c r="I58" s="33">
        <v>56</v>
      </c>
      <c r="J58" s="124">
        <v>7.6210000000000004</v>
      </c>
      <c r="K58" s="124">
        <v>0</v>
      </c>
      <c r="L58" s="124">
        <v>0</v>
      </c>
      <c r="M58" s="124">
        <v>0</v>
      </c>
      <c r="N58" s="124">
        <v>7.6210000000000004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10.379</v>
      </c>
      <c r="AF58" s="124">
        <v>0</v>
      </c>
      <c r="AG58" s="124">
        <v>0</v>
      </c>
      <c r="AH58" s="124">
        <v>0</v>
      </c>
      <c r="AI58" s="124">
        <v>10.379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7.6210000000000004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-7.6210000000000004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10.379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-10.379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76.210000000000008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76.210000000000008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103.78999999999999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103.78999999999999</v>
      </c>
      <c r="DF58" s="123">
        <f t="shared" si="31"/>
        <v>18</v>
      </c>
      <c r="DG58" s="123">
        <f t="shared" si="32"/>
        <v>-7.6210000000000004</v>
      </c>
      <c r="DH58" s="123">
        <f t="shared" si="33"/>
        <v>0</v>
      </c>
      <c r="DI58" s="123">
        <f t="shared" si="34"/>
        <v>0</v>
      </c>
      <c r="DJ58" s="123">
        <f t="shared" si="35"/>
        <v>-10.379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-13.124000000000001</v>
      </c>
      <c r="D68" s="124">
        <v>0</v>
      </c>
      <c r="E68" s="124">
        <v>0</v>
      </c>
      <c r="F68" s="124">
        <v>-17.876000000000001</v>
      </c>
      <c r="G68" s="124">
        <v>-31</v>
      </c>
      <c r="H68" s="118"/>
      <c r="I68" s="33">
        <v>66</v>
      </c>
      <c r="J68" s="124">
        <v>13.124000000000001</v>
      </c>
      <c r="K68" s="124">
        <v>0</v>
      </c>
      <c r="L68" s="124">
        <v>0</v>
      </c>
      <c r="M68" s="124">
        <v>0</v>
      </c>
      <c r="N68" s="124">
        <v>13.124000000000001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17.876000000000001</v>
      </c>
      <c r="AF68" s="124">
        <v>0</v>
      </c>
      <c r="AG68" s="124">
        <v>0</v>
      </c>
      <c r="AH68" s="124">
        <v>0</v>
      </c>
      <c r="AI68" s="124">
        <v>17.876000000000001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13.124000000000001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-13.124000000000001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17.876000000000001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-17.876000000000001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131.24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131.24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178.76000000000002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178.76000000000002</v>
      </c>
      <c r="DF68" s="123">
        <f t="shared" ref="DF68:DF99" si="59">AR68+AU68+BB68+BI68+BP68</f>
        <v>31</v>
      </c>
      <c r="DG68" s="123">
        <f t="shared" ref="DG68:DG99" si="60">AY68+AN68+BC68+BJ68+BQ68</f>
        <v>-13.124000000000001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-17.876000000000001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-46.146999999999998</v>
      </c>
      <c r="D69" s="124">
        <v>0</v>
      </c>
      <c r="E69" s="124">
        <v>0</v>
      </c>
      <c r="F69" s="124">
        <v>-62.853000000000002</v>
      </c>
      <c r="G69" s="124">
        <v>-109</v>
      </c>
      <c r="H69" s="118"/>
      <c r="I69" s="33">
        <v>67</v>
      </c>
      <c r="J69" s="124">
        <v>46.146999999999998</v>
      </c>
      <c r="K69" s="124">
        <v>0</v>
      </c>
      <c r="L69" s="124">
        <v>0</v>
      </c>
      <c r="M69" s="124">
        <v>0</v>
      </c>
      <c r="N69" s="124">
        <v>46.146999999999998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62.853000000000002</v>
      </c>
      <c r="AF69" s="124">
        <v>0</v>
      </c>
      <c r="AG69" s="124">
        <v>0</v>
      </c>
      <c r="AH69" s="124">
        <v>0</v>
      </c>
      <c r="AI69" s="124">
        <v>62.853000000000002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46.146999999999998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-46.146999999999998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62.853000000000002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-62.853000000000002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461.46999999999997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461.46999999999997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628.53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628.53</v>
      </c>
      <c r="DF69" s="123">
        <f t="shared" si="59"/>
        <v>109</v>
      </c>
      <c r="DG69" s="123">
        <f t="shared" si="60"/>
        <v>-46.146999999999998</v>
      </c>
      <c r="DH69" s="123">
        <f t="shared" si="61"/>
        <v>0</v>
      </c>
      <c r="DI69" s="123">
        <f t="shared" si="62"/>
        <v>0</v>
      </c>
      <c r="DJ69" s="123">
        <f t="shared" si="63"/>
        <v>-62.853000000000002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-35</v>
      </c>
      <c r="D70" s="124">
        <v>0</v>
      </c>
      <c r="E70" s="124">
        <v>0</v>
      </c>
      <c r="F70" s="124">
        <v>-73.858999999999995</v>
      </c>
      <c r="G70" s="124">
        <v>-108.85899999999999</v>
      </c>
      <c r="H70" s="118"/>
      <c r="I70" s="33">
        <v>68</v>
      </c>
      <c r="J70" s="124">
        <v>35</v>
      </c>
      <c r="K70" s="124">
        <v>0</v>
      </c>
      <c r="L70" s="124">
        <v>0</v>
      </c>
      <c r="M70" s="124">
        <v>0</v>
      </c>
      <c r="N70" s="124">
        <v>35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73.858999999999995</v>
      </c>
      <c r="AF70" s="124">
        <v>0</v>
      </c>
      <c r="AG70" s="124">
        <v>0</v>
      </c>
      <c r="AH70" s="124">
        <v>0</v>
      </c>
      <c r="AI70" s="124">
        <v>73.858999999999995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35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-35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73.858999999999995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-73.858999999999995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350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350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738.58999999999992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738.58999999999992</v>
      </c>
      <c r="DF70" s="123">
        <f t="shared" si="59"/>
        <v>108.85899999999999</v>
      </c>
      <c r="DG70" s="123">
        <f t="shared" si="60"/>
        <v>-35</v>
      </c>
      <c r="DH70" s="123">
        <f t="shared" si="61"/>
        <v>0</v>
      </c>
      <c r="DI70" s="123">
        <f t="shared" si="62"/>
        <v>0</v>
      </c>
      <c r="DJ70" s="123">
        <f t="shared" si="63"/>
        <v>-73.858999999999995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-15</v>
      </c>
      <c r="D71" s="124">
        <v>0</v>
      </c>
      <c r="E71" s="124">
        <v>0</v>
      </c>
      <c r="F71" s="124">
        <v>-69.155000000000001</v>
      </c>
      <c r="G71" s="124">
        <v>-84.155000000000001</v>
      </c>
      <c r="H71" s="118"/>
      <c r="I71" s="33">
        <v>69</v>
      </c>
      <c r="J71" s="124">
        <v>15</v>
      </c>
      <c r="K71" s="124">
        <v>0</v>
      </c>
      <c r="L71" s="124">
        <v>0</v>
      </c>
      <c r="M71" s="124">
        <v>0</v>
      </c>
      <c r="N71" s="124">
        <v>15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69.155000000000001</v>
      </c>
      <c r="AF71" s="124">
        <v>0</v>
      </c>
      <c r="AG71" s="124">
        <v>0</v>
      </c>
      <c r="AH71" s="124">
        <v>0</v>
      </c>
      <c r="AI71" s="124">
        <v>69.155000000000001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69.155000000000001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-69.155000000000001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691.55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691.55</v>
      </c>
      <c r="DF71" s="123">
        <f t="shared" si="59"/>
        <v>84.155000000000001</v>
      </c>
      <c r="DG71" s="123">
        <f t="shared" si="60"/>
        <v>-15</v>
      </c>
      <c r="DH71" s="123">
        <f t="shared" si="61"/>
        <v>0</v>
      </c>
      <c r="DI71" s="123">
        <f t="shared" si="62"/>
        <v>0</v>
      </c>
      <c r="DJ71" s="123">
        <f t="shared" si="63"/>
        <v>-69.155000000000001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-69.084000000000003</v>
      </c>
      <c r="G72" s="124">
        <v>-69.084000000000003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69.084000000000003</v>
      </c>
      <c r="AF72" s="124">
        <v>0</v>
      </c>
      <c r="AG72" s="124">
        <v>0</v>
      </c>
      <c r="AH72" s="124">
        <v>0</v>
      </c>
      <c r="AI72" s="124">
        <v>69.084000000000003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69.084000000000003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-69.084000000000003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690.84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690.84</v>
      </c>
      <c r="DF72" s="123">
        <f t="shared" si="59"/>
        <v>69.084000000000003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-69.084000000000003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-83.903999999999996</v>
      </c>
      <c r="G73" s="124">
        <v>-83.903999999999996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83.903999999999996</v>
      </c>
      <c r="AF73" s="124">
        <v>0</v>
      </c>
      <c r="AG73" s="124">
        <v>0</v>
      </c>
      <c r="AH73" s="124">
        <v>0</v>
      </c>
      <c r="AI73" s="124">
        <v>83.903999999999996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83.903999999999996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-83.903999999999996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839.04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839.04</v>
      </c>
      <c r="DF73" s="123">
        <f t="shared" si="59"/>
        <v>83.903999999999996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-83.903999999999996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-69.260000000000005</v>
      </c>
      <c r="G74" s="124">
        <v>-69.260000000000005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69.260000000000005</v>
      </c>
      <c r="AF74" s="124">
        <v>0</v>
      </c>
      <c r="AG74" s="124">
        <v>0</v>
      </c>
      <c r="AH74" s="124">
        <v>0</v>
      </c>
      <c r="AI74" s="124">
        <v>69.260000000000005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69.260000000000005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-69.260000000000005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692.6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692.6</v>
      </c>
      <c r="DF74" s="123">
        <f t="shared" si="59"/>
        <v>69.260000000000005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-69.260000000000005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-54.7</v>
      </c>
      <c r="G75" s="124">
        <v>-54.7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54.7</v>
      </c>
      <c r="AF75" s="124">
        <v>0</v>
      </c>
      <c r="AG75" s="124">
        <v>0</v>
      </c>
      <c r="AH75" s="124">
        <v>0</v>
      </c>
      <c r="AI75" s="124">
        <v>54.7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54.7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-54.7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547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547</v>
      </c>
      <c r="DF75" s="123">
        <f t="shared" si="59"/>
        <v>54.7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-54.7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-44.597000000000001</v>
      </c>
      <c r="G76" s="124">
        <v>-44.597000000000001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44.597000000000001</v>
      </c>
      <c r="AF76" s="124">
        <v>0</v>
      </c>
      <c r="AG76" s="124">
        <v>0</v>
      </c>
      <c r="AH76" s="124">
        <v>0</v>
      </c>
      <c r="AI76" s="124">
        <v>44.597000000000001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44.597000000000001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-44.597000000000001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445.97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445.97</v>
      </c>
      <c r="DF76" s="123">
        <f t="shared" si="59"/>
        <v>44.597000000000001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-44.597000000000001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-41.021999999999998</v>
      </c>
      <c r="G77" s="124">
        <v>-41.021999999999998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41.021999999999998</v>
      </c>
      <c r="AF77" s="124">
        <v>0</v>
      </c>
      <c r="AG77" s="124">
        <v>0</v>
      </c>
      <c r="AH77" s="124">
        <v>0</v>
      </c>
      <c r="AI77" s="124">
        <v>41.021999999999998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41.021999999999998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-41.021999999999998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410.21999999999997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410.21999999999997</v>
      </c>
      <c r="DF77" s="123">
        <f t="shared" si="59"/>
        <v>41.021999999999998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-41.021999999999998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-36.036000000000001</v>
      </c>
      <c r="G78" s="124">
        <v>-36.036000000000001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36.036000000000001</v>
      </c>
      <c r="AF78" s="124">
        <v>0</v>
      </c>
      <c r="AG78" s="124">
        <v>0</v>
      </c>
      <c r="AH78" s="124">
        <v>0</v>
      </c>
      <c r="AI78" s="124">
        <v>36.036000000000001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36.036000000000001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-36.036000000000001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360.36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360.36</v>
      </c>
      <c r="DF78" s="123">
        <f t="shared" si="59"/>
        <v>36.036000000000001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-36.036000000000001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-32.625</v>
      </c>
      <c r="G79" s="124">
        <v>-32.625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32.625</v>
      </c>
      <c r="AF79" s="124">
        <v>0</v>
      </c>
      <c r="AG79" s="124">
        <v>0</v>
      </c>
      <c r="AH79" s="124">
        <v>0</v>
      </c>
      <c r="AI79" s="124">
        <v>32.625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32.625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-32.625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326.25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326.25</v>
      </c>
      <c r="DF79" s="123">
        <f t="shared" si="59"/>
        <v>32.625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-32.625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-28.553999999999998</v>
      </c>
      <c r="G80" s="124">
        <v>-28.553999999999998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28.553999999999998</v>
      </c>
      <c r="AF80" s="124">
        <v>0</v>
      </c>
      <c r="AG80" s="124">
        <v>0</v>
      </c>
      <c r="AH80" s="124">
        <v>0</v>
      </c>
      <c r="AI80" s="124">
        <v>28.553999999999998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28.553999999999998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-28.553999999999998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285.53999999999996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285.53999999999996</v>
      </c>
      <c r="DF80" s="123">
        <f t="shared" si="59"/>
        <v>28.553999999999998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-28.553999999999998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-15.446</v>
      </c>
      <c r="G81" s="124">
        <v>-15.446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15.446</v>
      </c>
      <c r="AF81" s="124">
        <v>0</v>
      </c>
      <c r="AG81" s="124">
        <v>0</v>
      </c>
      <c r="AH81" s="124">
        <v>0</v>
      </c>
      <c r="AI81" s="124">
        <v>15.446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15.446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-15.446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154.46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154.46</v>
      </c>
      <c r="DF81" s="123">
        <f t="shared" si="59"/>
        <v>15.446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-15.446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-19.794</v>
      </c>
      <c r="G82" s="124">
        <v>-19.794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19.794</v>
      </c>
      <c r="AF82" s="124">
        <v>0</v>
      </c>
      <c r="AG82" s="124">
        <v>0</v>
      </c>
      <c r="AH82" s="124">
        <v>0</v>
      </c>
      <c r="AI82" s="124">
        <v>19.794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19.794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-19.794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197.94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197.94</v>
      </c>
      <c r="DF82" s="123">
        <f t="shared" si="59"/>
        <v>19.794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-19.794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-40.652000000000001</v>
      </c>
      <c r="G83" s="124">
        <v>-40.652000000000001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40.652000000000001</v>
      </c>
      <c r="AF83" s="124">
        <v>0</v>
      </c>
      <c r="AG83" s="124">
        <v>0</v>
      </c>
      <c r="AH83" s="124">
        <v>0</v>
      </c>
      <c r="AI83" s="124">
        <v>40.652000000000001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40.652000000000001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-40.652000000000001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406.52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406.52</v>
      </c>
      <c r="DF83" s="123">
        <f t="shared" si="59"/>
        <v>40.652000000000001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-40.652000000000001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-66.457999999999998</v>
      </c>
      <c r="G84" s="124">
        <v>-66.457999999999998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66.457999999999998</v>
      </c>
      <c r="AF84" s="124">
        <v>0</v>
      </c>
      <c r="AG84" s="124">
        <v>0</v>
      </c>
      <c r="AH84" s="124">
        <v>0</v>
      </c>
      <c r="AI84" s="124">
        <v>66.457999999999998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66.457999999999998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-66.457999999999998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664.57999999999993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664.57999999999993</v>
      </c>
      <c r="DF84" s="123">
        <f t="shared" si="59"/>
        <v>66.457999999999998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-66.457999999999998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</v>
      </c>
      <c r="D85" s="124">
        <v>0</v>
      </c>
      <c r="E85" s="124">
        <v>0</v>
      </c>
      <c r="F85" s="124">
        <v>-101.44</v>
      </c>
      <c r="G85" s="124">
        <v>-106.44</v>
      </c>
      <c r="H85" s="118"/>
      <c r="I85" s="33">
        <v>83</v>
      </c>
      <c r="J85" s="124">
        <v>5</v>
      </c>
      <c r="K85" s="124">
        <v>0</v>
      </c>
      <c r="L85" s="124">
        <v>0</v>
      </c>
      <c r="M85" s="124">
        <v>0</v>
      </c>
      <c r="N85" s="124">
        <v>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101.44</v>
      </c>
      <c r="AF85" s="124">
        <v>0</v>
      </c>
      <c r="AG85" s="124">
        <v>0</v>
      </c>
      <c r="AH85" s="124">
        <v>0</v>
      </c>
      <c r="AI85" s="124">
        <v>101.44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101.44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-101.44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1014.4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1014.4</v>
      </c>
      <c r="DF85" s="123">
        <f t="shared" si="59"/>
        <v>106.44</v>
      </c>
      <c r="DG85" s="123">
        <f t="shared" si="60"/>
        <v>-5</v>
      </c>
      <c r="DH85" s="123">
        <f t="shared" si="61"/>
        <v>0</v>
      </c>
      <c r="DI85" s="123">
        <f t="shared" si="62"/>
        <v>0</v>
      </c>
      <c r="DJ85" s="123">
        <f t="shared" si="63"/>
        <v>-101.44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</v>
      </c>
      <c r="D86" s="124">
        <v>0</v>
      </c>
      <c r="E86" s="124">
        <v>0</v>
      </c>
      <c r="F86" s="124">
        <v>-134.268</v>
      </c>
      <c r="G86" s="124">
        <v>-149.268</v>
      </c>
      <c r="H86" s="118"/>
      <c r="I86" s="33">
        <v>84</v>
      </c>
      <c r="J86" s="124">
        <v>15</v>
      </c>
      <c r="K86" s="124">
        <v>0</v>
      </c>
      <c r="L86" s="124">
        <v>0</v>
      </c>
      <c r="M86" s="124">
        <v>0</v>
      </c>
      <c r="N86" s="124">
        <v>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134.268</v>
      </c>
      <c r="AF86" s="124">
        <v>0</v>
      </c>
      <c r="AG86" s="124">
        <v>0</v>
      </c>
      <c r="AH86" s="124">
        <v>0</v>
      </c>
      <c r="AI86" s="124">
        <v>134.268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134.268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-134.268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1342.68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1342.68</v>
      </c>
      <c r="DF86" s="123">
        <f t="shared" si="59"/>
        <v>149.268</v>
      </c>
      <c r="DG86" s="123">
        <f t="shared" si="60"/>
        <v>-15</v>
      </c>
      <c r="DH86" s="123">
        <f t="shared" si="61"/>
        <v>0</v>
      </c>
      <c r="DI86" s="123">
        <f t="shared" si="62"/>
        <v>0</v>
      </c>
      <c r="DJ86" s="123">
        <f t="shared" si="63"/>
        <v>-134.268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-15</v>
      </c>
      <c r="D87" s="124">
        <v>0</v>
      </c>
      <c r="E87" s="124">
        <v>0</v>
      </c>
      <c r="F87" s="124">
        <v>-162.19499999999999</v>
      </c>
      <c r="G87" s="124">
        <v>-177.19499999999999</v>
      </c>
      <c r="H87" s="118"/>
      <c r="I87" s="33">
        <v>85</v>
      </c>
      <c r="J87" s="124">
        <v>15</v>
      </c>
      <c r="K87" s="124">
        <v>0</v>
      </c>
      <c r="L87" s="124">
        <v>0</v>
      </c>
      <c r="M87" s="124">
        <v>0</v>
      </c>
      <c r="N87" s="124">
        <v>15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162.19499999999999</v>
      </c>
      <c r="AF87" s="124">
        <v>0</v>
      </c>
      <c r="AG87" s="124">
        <v>0</v>
      </c>
      <c r="AH87" s="124">
        <v>0</v>
      </c>
      <c r="AI87" s="124">
        <v>162.19499999999999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162.19499999999999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-162.19499999999999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1621.9499999999998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1621.9499999999998</v>
      </c>
      <c r="DF87" s="123">
        <f t="shared" si="59"/>
        <v>177.19499999999999</v>
      </c>
      <c r="DG87" s="123">
        <f t="shared" si="60"/>
        <v>-15</v>
      </c>
      <c r="DH87" s="123">
        <f t="shared" si="61"/>
        <v>0</v>
      </c>
      <c r="DI87" s="123">
        <f t="shared" si="62"/>
        <v>0</v>
      </c>
      <c r="DJ87" s="123">
        <f t="shared" si="63"/>
        <v>-162.19499999999999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-25</v>
      </c>
      <c r="D88" s="124">
        <v>0</v>
      </c>
      <c r="E88" s="124">
        <v>0</v>
      </c>
      <c r="F88" s="124">
        <v>-184.149</v>
      </c>
      <c r="G88" s="124">
        <v>-209.149</v>
      </c>
      <c r="H88" s="118"/>
      <c r="I88" s="33">
        <v>86</v>
      </c>
      <c r="J88" s="124">
        <v>25</v>
      </c>
      <c r="K88" s="124">
        <v>0</v>
      </c>
      <c r="L88" s="124">
        <v>0</v>
      </c>
      <c r="M88" s="124">
        <v>0</v>
      </c>
      <c r="N88" s="124">
        <v>25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184.149</v>
      </c>
      <c r="AF88" s="124">
        <v>0</v>
      </c>
      <c r="AG88" s="124">
        <v>0</v>
      </c>
      <c r="AH88" s="124">
        <v>0</v>
      </c>
      <c r="AI88" s="124">
        <v>184.149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184.149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-184.149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1841.49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1841.49</v>
      </c>
      <c r="DF88" s="123">
        <f t="shared" si="59"/>
        <v>209.149</v>
      </c>
      <c r="DG88" s="123">
        <f t="shared" si="60"/>
        <v>-25</v>
      </c>
      <c r="DH88" s="123">
        <f t="shared" si="61"/>
        <v>0</v>
      </c>
      <c r="DI88" s="123">
        <f t="shared" si="62"/>
        <v>0</v>
      </c>
      <c r="DJ88" s="123">
        <f t="shared" si="63"/>
        <v>-184.149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-80</v>
      </c>
      <c r="D89" s="124">
        <v>0</v>
      </c>
      <c r="E89" s="124">
        <v>0</v>
      </c>
      <c r="F89" s="124">
        <v>-193.399</v>
      </c>
      <c r="G89" s="124">
        <v>-273.399</v>
      </c>
      <c r="H89" s="118"/>
      <c r="I89" s="33">
        <v>87</v>
      </c>
      <c r="J89" s="124">
        <v>80</v>
      </c>
      <c r="K89" s="124">
        <v>0</v>
      </c>
      <c r="L89" s="124">
        <v>0</v>
      </c>
      <c r="M89" s="124">
        <v>0</v>
      </c>
      <c r="N89" s="124">
        <v>80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193.399</v>
      </c>
      <c r="AF89" s="124">
        <v>0</v>
      </c>
      <c r="AG89" s="124">
        <v>0</v>
      </c>
      <c r="AH89" s="124">
        <v>0</v>
      </c>
      <c r="AI89" s="124">
        <v>193.399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193.399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-193.399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1933.99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1933.99</v>
      </c>
      <c r="DF89" s="123">
        <f t="shared" si="59"/>
        <v>273.399</v>
      </c>
      <c r="DG89" s="123">
        <f t="shared" si="60"/>
        <v>-80</v>
      </c>
      <c r="DH89" s="123">
        <f t="shared" si="61"/>
        <v>0</v>
      </c>
      <c r="DI89" s="123">
        <f t="shared" si="62"/>
        <v>0</v>
      </c>
      <c r="DJ89" s="123">
        <f t="shared" si="63"/>
        <v>-193.399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-85</v>
      </c>
      <c r="D90" s="124">
        <v>0</v>
      </c>
      <c r="E90" s="124">
        <v>0</v>
      </c>
      <c r="F90" s="124">
        <v>-203</v>
      </c>
      <c r="G90" s="124">
        <v>-288</v>
      </c>
      <c r="H90" s="118"/>
      <c r="I90" s="33">
        <v>88</v>
      </c>
      <c r="J90" s="124">
        <v>85</v>
      </c>
      <c r="K90" s="124">
        <v>0</v>
      </c>
      <c r="L90" s="124">
        <v>0</v>
      </c>
      <c r="M90" s="124">
        <v>0</v>
      </c>
      <c r="N90" s="124">
        <v>85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203</v>
      </c>
      <c r="AF90" s="124">
        <v>0</v>
      </c>
      <c r="AG90" s="124">
        <v>0</v>
      </c>
      <c r="AH90" s="124">
        <v>0</v>
      </c>
      <c r="AI90" s="124">
        <v>203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85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-85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203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-203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850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850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2030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2030</v>
      </c>
      <c r="DF90" s="123">
        <f t="shared" si="59"/>
        <v>288</v>
      </c>
      <c r="DG90" s="123">
        <f t="shared" si="60"/>
        <v>-85</v>
      </c>
      <c r="DH90" s="123">
        <f t="shared" si="61"/>
        <v>0</v>
      </c>
      <c r="DI90" s="123">
        <f t="shared" si="62"/>
        <v>0</v>
      </c>
      <c r="DJ90" s="123">
        <f t="shared" si="63"/>
        <v>-203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-93.563000000000002</v>
      </c>
      <c r="D91" s="124">
        <v>0</v>
      </c>
      <c r="E91" s="124">
        <v>0</v>
      </c>
      <c r="F91" s="124">
        <v>-127.437</v>
      </c>
      <c r="G91" s="124">
        <v>-221</v>
      </c>
      <c r="H91" s="118"/>
      <c r="I91" s="33">
        <v>89</v>
      </c>
      <c r="J91" s="124">
        <v>93.563000000000002</v>
      </c>
      <c r="K91" s="124">
        <v>0</v>
      </c>
      <c r="L91" s="124">
        <v>0</v>
      </c>
      <c r="M91" s="124">
        <v>0</v>
      </c>
      <c r="N91" s="124">
        <v>93.563000000000002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127.437</v>
      </c>
      <c r="AF91" s="124">
        <v>0</v>
      </c>
      <c r="AG91" s="124">
        <v>0</v>
      </c>
      <c r="AH91" s="124">
        <v>0</v>
      </c>
      <c r="AI91" s="124">
        <v>127.437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93.563000000000002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-93.563000000000002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127.437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-127.437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935.63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935.63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1274.3699999999999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1274.3699999999999</v>
      </c>
      <c r="DF91" s="123">
        <f t="shared" si="59"/>
        <v>221</v>
      </c>
      <c r="DG91" s="123">
        <f t="shared" si="60"/>
        <v>-93.563000000000002</v>
      </c>
      <c r="DH91" s="123">
        <f t="shared" si="61"/>
        <v>0</v>
      </c>
      <c r="DI91" s="123">
        <f t="shared" si="62"/>
        <v>0</v>
      </c>
      <c r="DJ91" s="123">
        <f t="shared" si="63"/>
        <v>-127.437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-63.927999999999997</v>
      </c>
      <c r="D92" s="124">
        <v>0</v>
      </c>
      <c r="E92" s="124">
        <v>0</v>
      </c>
      <c r="F92" s="124">
        <v>-87.072000000000003</v>
      </c>
      <c r="G92" s="124">
        <v>-151</v>
      </c>
      <c r="H92" s="118"/>
      <c r="I92" s="33">
        <v>90</v>
      </c>
      <c r="J92" s="124">
        <v>63.927999999999997</v>
      </c>
      <c r="K92" s="124">
        <v>0</v>
      </c>
      <c r="L92" s="124">
        <v>0</v>
      </c>
      <c r="M92" s="124">
        <v>0</v>
      </c>
      <c r="N92" s="124">
        <v>63.927999999999997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87.072000000000003</v>
      </c>
      <c r="AF92" s="124">
        <v>0</v>
      </c>
      <c r="AG92" s="124">
        <v>0</v>
      </c>
      <c r="AH92" s="124">
        <v>0</v>
      </c>
      <c r="AI92" s="124">
        <v>87.072000000000003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63.927999999999997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-63.927999999999997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87.072000000000003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-87.072000000000003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639.28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639.28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870.72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870.72</v>
      </c>
      <c r="DF92" s="123">
        <f t="shared" si="59"/>
        <v>151</v>
      </c>
      <c r="DG92" s="123">
        <f t="shared" si="60"/>
        <v>-63.927999999999997</v>
      </c>
      <c r="DH92" s="123">
        <f t="shared" si="61"/>
        <v>0</v>
      </c>
      <c r="DI92" s="123">
        <f t="shared" si="62"/>
        <v>0</v>
      </c>
      <c r="DJ92" s="123">
        <f t="shared" si="63"/>
        <v>-87.072000000000003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-27.518999999999998</v>
      </c>
      <c r="D93" s="124">
        <v>0</v>
      </c>
      <c r="E93" s="124">
        <v>0</v>
      </c>
      <c r="F93" s="124">
        <v>-37.481000000000002</v>
      </c>
      <c r="G93" s="124">
        <v>-65</v>
      </c>
      <c r="H93" s="118"/>
      <c r="I93" s="33">
        <v>91</v>
      </c>
      <c r="J93" s="124">
        <v>27.518999999999998</v>
      </c>
      <c r="K93" s="124">
        <v>0</v>
      </c>
      <c r="L93" s="124">
        <v>0</v>
      </c>
      <c r="M93" s="124">
        <v>0</v>
      </c>
      <c r="N93" s="124">
        <v>27.518999999999998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37.481000000000002</v>
      </c>
      <c r="AF93" s="124">
        <v>0</v>
      </c>
      <c r="AG93" s="124">
        <v>0</v>
      </c>
      <c r="AH93" s="124">
        <v>0</v>
      </c>
      <c r="AI93" s="124">
        <v>37.481000000000002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27.518999999999998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-27.518999999999998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37.481000000000002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-37.481000000000002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275.19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275.19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374.81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374.81</v>
      </c>
      <c r="DF93" s="123">
        <f t="shared" si="59"/>
        <v>65</v>
      </c>
      <c r="DG93" s="123">
        <f t="shared" si="60"/>
        <v>-27.518999999999998</v>
      </c>
      <c r="DH93" s="123">
        <f t="shared" si="61"/>
        <v>0</v>
      </c>
      <c r="DI93" s="123">
        <f t="shared" si="62"/>
        <v>0</v>
      </c>
      <c r="DJ93" s="123">
        <f t="shared" si="63"/>
        <v>-37.481000000000002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0.18026249999999999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-0.18026249999999999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0.92481175000000004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-0.92481175000000004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0.18026249999999996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0.18026249999999996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0.92481175000000027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0.92481175000000027</v>
      </c>
      <c r="DE99" s="128"/>
      <c r="DF99" s="123">
        <f t="shared" si="59"/>
        <v>1.1050742499999999</v>
      </c>
      <c r="DG99" s="123">
        <f t="shared" si="60"/>
        <v>-0.18026249999999999</v>
      </c>
      <c r="DH99" s="123">
        <f t="shared" si="61"/>
        <v>0</v>
      </c>
      <c r="DI99" s="123">
        <f t="shared" si="62"/>
        <v>0</v>
      </c>
      <c r="DJ99" s="123">
        <f t="shared" si="63"/>
        <v>-0.92481175000000004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44938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44938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19.64</v>
      </c>
      <c r="C3" s="22">
        <f>B3</f>
        <v>19.64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8.2114839999999987</v>
      </c>
      <c r="K3" s="23">
        <v>4.6939599999999988</v>
      </c>
      <c r="L3" s="23">
        <v>0</v>
      </c>
      <c r="M3" s="23">
        <v>0.9996759999999999</v>
      </c>
      <c r="N3" s="23">
        <v>5.7348799999999995</v>
      </c>
      <c r="O3" s="23">
        <f t="shared" ref="O3" si="0">$C3*I3/$I3</f>
        <v>19.64</v>
      </c>
      <c r="P3" s="24"/>
      <c r="Q3" s="81">
        <f>O3+P3</f>
        <v>19.64</v>
      </c>
      <c r="S3" s="78">
        <f t="shared" ref="S3:S66" si="1">J3</f>
        <v>8.2114839999999987</v>
      </c>
      <c r="T3" s="78">
        <f t="shared" ref="T3:T66" si="2">K3</f>
        <v>4.6939599999999988</v>
      </c>
      <c r="U3" s="78">
        <f t="shared" ref="U3:U66" si="3">L3</f>
        <v>0</v>
      </c>
      <c r="V3" s="78">
        <f t="shared" ref="V3:V66" si="4">M3</f>
        <v>0.9996759999999999</v>
      </c>
      <c r="W3" s="78">
        <f t="shared" ref="W3:W66" si="5">N3</f>
        <v>5.7348799999999995</v>
      </c>
    </row>
    <row r="4" spans="1:23">
      <c r="A4" s="8" t="s">
        <v>46</v>
      </c>
      <c r="B4" s="22">
        <v>19.448</v>
      </c>
      <c r="C4" s="22">
        <f t="shared" ref="C4:C67" si="6">B4</f>
        <v>19.448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8.1312087999999996</v>
      </c>
      <c r="K4" s="23">
        <v>4.6480719999999991</v>
      </c>
      <c r="L4" s="23">
        <v>0</v>
      </c>
      <c r="M4" s="23">
        <v>0.98990319999999987</v>
      </c>
      <c r="N4" s="23">
        <v>5.6788159999999994</v>
      </c>
      <c r="O4" s="23">
        <f t="shared" ref="O4:O67" si="8">$C4*I4/$I4</f>
        <v>19.448</v>
      </c>
      <c r="P4" s="24"/>
      <c r="Q4" s="81">
        <f t="shared" ref="Q4:Q67" si="9">O4+P4</f>
        <v>19.448</v>
      </c>
      <c r="S4" s="78">
        <f t="shared" si="1"/>
        <v>8.1312087999999996</v>
      </c>
      <c r="T4" s="78">
        <f t="shared" si="2"/>
        <v>4.6480719999999991</v>
      </c>
      <c r="U4" s="78">
        <f t="shared" si="3"/>
        <v>0</v>
      </c>
      <c r="V4" s="78">
        <f t="shared" si="4"/>
        <v>0.98990319999999987</v>
      </c>
      <c r="W4" s="78">
        <f t="shared" si="5"/>
        <v>5.6788159999999994</v>
      </c>
    </row>
    <row r="5" spans="1:23">
      <c r="A5" s="8" t="s">
        <v>47</v>
      </c>
      <c r="B5" s="22">
        <v>19.448</v>
      </c>
      <c r="C5" s="22">
        <f t="shared" si="6"/>
        <v>19.448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8.1312087999999996</v>
      </c>
      <c r="K5" s="23">
        <v>4.6480719999999991</v>
      </c>
      <c r="L5" s="23">
        <v>0</v>
      </c>
      <c r="M5" s="23">
        <v>0.98990319999999987</v>
      </c>
      <c r="N5" s="23">
        <v>5.6788159999999994</v>
      </c>
      <c r="O5" s="23">
        <f t="shared" si="8"/>
        <v>19.448</v>
      </c>
      <c r="P5" s="24"/>
      <c r="Q5" s="81">
        <f t="shared" si="9"/>
        <v>19.448</v>
      </c>
      <c r="S5" s="78">
        <f t="shared" si="1"/>
        <v>8.1312087999999996</v>
      </c>
      <c r="T5" s="78">
        <f t="shared" si="2"/>
        <v>4.6480719999999991</v>
      </c>
      <c r="U5" s="78">
        <f t="shared" si="3"/>
        <v>0</v>
      </c>
      <c r="V5" s="78">
        <f t="shared" si="4"/>
        <v>0.98990319999999987</v>
      </c>
      <c r="W5" s="78">
        <f t="shared" si="5"/>
        <v>5.6788159999999994</v>
      </c>
    </row>
    <row r="6" spans="1:23">
      <c r="A6" s="8" t="s">
        <v>48</v>
      </c>
      <c r="B6" s="22">
        <v>19.815999999999999</v>
      </c>
      <c r="C6" s="22">
        <f t="shared" si="6"/>
        <v>19.815999999999999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8.2850695999999999</v>
      </c>
      <c r="K6" s="23">
        <v>4.7360239999999987</v>
      </c>
      <c r="L6" s="23">
        <v>0</v>
      </c>
      <c r="M6" s="23">
        <v>1.0086343999999998</v>
      </c>
      <c r="N6" s="23">
        <v>5.7862719999999985</v>
      </c>
      <c r="O6" s="23">
        <f t="shared" si="8"/>
        <v>19.815999999999999</v>
      </c>
      <c r="P6" s="24"/>
      <c r="Q6" s="81">
        <f t="shared" si="9"/>
        <v>19.815999999999999</v>
      </c>
      <c r="S6" s="78">
        <f t="shared" si="1"/>
        <v>8.2850695999999999</v>
      </c>
      <c r="T6" s="78">
        <f t="shared" si="2"/>
        <v>4.7360239999999987</v>
      </c>
      <c r="U6" s="78">
        <f t="shared" si="3"/>
        <v>0</v>
      </c>
      <c r="V6" s="78">
        <f t="shared" si="4"/>
        <v>1.0086343999999998</v>
      </c>
      <c r="W6" s="78">
        <f t="shared" si="5"/>
        <v>5.7862719999999985</v>
      </c>
    </row>
    <row r="7" spans="1:23">
      <c r="A7" s="8" t="s">
        <v>49</v>
      </c>
      <c r="B7" s="22">
        <v>19.239999999999998</v>
      </c>
      <c r="C7" s="22">
        <f t="shared" si="6"/>
        <v>19.239999999999998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8.0442439999999991</v>
      </c>
      <c r="K7" s="23">
        <v>4.5983599999999987</v>
      </c>
      <c r="L7" s="23">
        <v>0</v>
      </c>
      <c r="M7" s="23">
        <v>0.97931599999999974</v>
      </c>
      <c r="N7" s="23">
        <v>5.6180799999999991</v>
      </c>
      <c r="O7" s="23">
        <f t="shared" si="8"/>
        <v>19.239999999999998</v>
      </c>
      <c r="P7" s="24"/>
      <c r="Q7" s="81">
        <f t="shared" si="9"/>
        <v>19.239999999999998</v>
      </c>
      <c r="S7" s="78">
        <f t="shared" si="1"/>
        <v>8.0442439999999991</v>
      </c>
      <c r="T7" s="78">
        <f t="shared" si="2"/>
        <v>4.5983599999999987</v>
      </c>
      <c r="U7" s="78">
        <f t="shared" si="3"/>
        <v>0</v>
      </c>
      <c r="V7" s="78">
        <f t="shared" si="4"/>
        <v>0.97931599999999974</v>
      </c>
      <c r="W7" s="78">
        <f t="shared" si="5"/>
        <v>5.6180799999999991</v>
      </c>
    </row>
    <row r="8" spans="1:23">
      <c r="A8" s="8" t="s">
        <v>50</v>
      </c>
      <c r="B8" s="22">
        <v>19.143999999999998</v>
      </c>
      <c r="C8" s="22">
        <f t="shared" si="6"/>
        <v>19.143999999999998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8.0041063999999977</v>
      </c>
      <c r="K8" s="23">
        <v>4.5754159999999988</v>
      </c>
      <c r="L8" s="23">
        <v>0</v>
      </c>
      <c r="M8" s="23">
        <v>0.97442959999999967</v>
      </c>
      <c r="N8" s="23">
        <v>5.5900479999999986</v>
      </c>
      <c r="O8" s="23">
        <f t="shared" si="8"/>
        <v>19.143999999999998</v>
      </c>
      <c r="P8" s="24"/>
      <c r="Q8" s="81">
        <f t="shared" si="9"/>
        <v>19.143999999999998</v>
      </c>
      <c r="S8" s="78">
        <f t="shared" si="1"/>
        <v>8.0041063999999977</v>
      </c>
      <c r="T8" s="78">
        <f t="shared" si="2"/>
        <v>4.5754159999999988</v>
      </c>
      <c r="U8" s="78">
        <f t="shared" si="3"/>
        <v>0</v>
      </c>
      <c r="V8" s="78">
        <f t="shared" si="4"/>
        <v>0.97442959999999967</v>
      </c>
      <c r="W8" s="78">
        <f t="shared" si="5"/>
        <v>5.5900479999999986</v>
      </c>
    </row>
    <row r="9" spans="1:23">
      <c r="A9" s="8" t="s">
        <v>51</v>
      </c>
      <c r="B9" s="22">
        <v>19.623999999999999</v>
      </c>
      <c r="C9" s="22">
        <f t="shared" si="6"/>
        <v>19.623999999999999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8.204794399999999</v>
      </c>
      <c r="K9" s="23">
        <v>4.690135999999999</v>
      </c>
      <c r="L9" s="23">
        <v>0</v>
      </c>
      <c r="M9" s="23">
        <v>0.99886159999999979</v>
      </c>
      <c r="N9" s="23">
        <v>5.7302079999999984</v>
      </c>
      <c r="O9" s="23">
        <f t="shared" si="8"/>
        <v>19.623999999999999</v>
      </c>
      <c r="P9" s="24"/>
      <c r="Q9" s="81">
        <f t="shared" si="9"/>
        <v>19.623999999999999</v>
      </c>
      <c r="S9" s="78">
        <f t="shared" si="1"/>
        <v>8.204794399999999</v>
      </c>
      <c r="T9" s="78">
        <f t="shared" si="2"/>
        <v>4.690135999999999</v>
      </c>
      <c r="U9" s="78">
        <f t="shared" si="3"/>
        <v>0</v>
      </c>
      <c r="V9" s="78">
        <f t="shared" si="4"/>
        <v>0.99886159999999979</v>
      </c>
      <c r="W9" s="78">
        <f t="shared" si="5"/>
        <v>5.7302079999999984</v>
      </c>
    </row>
    <row r="10" spans="1:23">
      <c r="A10" s="8" t="s">
        <v>52</v>
      </c>
      <c r="B10" s="22">
        <v>19.488</v>
      </c>
      <c r="C10" s="22">
        <f t="shared" si="6"/>
        <v>19.488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8.1479327999999995</v>
      </c>
      <c r="K10" s="23">
        <v>4.6576319999999996</v>
      </c>
      <c r="L10" s="23">
        <v>0</v>
      </c>
      <c r="M10" s="23">
        <v>0.9919391999999998</v>
      </c>
      <c r="N10" s="23">
        <v>5.6904959999999987</v>
      </c>
      <c r="O10" s="23">
        <f t="shared" si="8"/>
        <v>19.488</v>
      </c>
      <c r="P10" s="24"/>
      <c r="Q10" s="81">
        <f t="shared" si="9"/>
        <v>19.488</v>
      </c>
      <c r="S10" s="78">
        <f t="shared" si="1"/>
        <v>8.1479327999999995</v>
      </c>
      <c r="T10" s="78">
        <f t="shared" si="2"/>
        <v>4.6576319999999996</v>
      </c>
      <c r="U10" s="78">
        <f t="shared" si="3"/>
        <v>0</v>
      </c>
      <c r="V10" s="78">
        <f t="shared" si="4"/>
        <v>0.9919391999999998</v>
      </c>
      <c r="W10" s="78">
        <f t="shared" si="5"/>
        <v>5.6904959999999987</v>
      </c>
    </row>
    <row r="11" spans="1:23">
      <c r="A11" s="8" t="s">
        <v>53</v>
      </c>
      <c r="B11" s="22">
        <v>18.856000000000002</v>
      </c>
      <c r="C11" s="22">
        <f t="shared" si="6"/>
        <v>18.856000000000002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7.8836936</v>
      </c>
      <c r="K11" s="23">
        <v>4.5065839999999993</v>
      </c>
      <c r="L11" s="23">
        <v>0</v>
      </c>
      <c r="M11" s="23">
        <v>0.95977039999999991</v>
      </c>
      <c r="N11" s="23">
        <v>5.5059519999999997</v>
      </c>
      <c r="O11" s="23">
        <f t="shared" si="8"/>
        <v>18.856000000000002</v>
      </c>
      <c r="P11" s="24"/>
      <c r="Q11" s="81">
        <f t="shared" si="9"/>
        <v>18.856000000000002</v>
      </c>
      <c r="S11" s="78">
        <f t="shared" si="1"/>
        <v>7.8836936</v>
      </c>
      <c r="T11" s="78">
        <f t="shared" si="2"/>
        <v>4.5065839999999993</v>
      </c>
      <c r="U11" s="78">
        <f t="shared" si="3"/>
        <v>0</v>
      </c>
      <c r="V11" s="78">
        <f t="shared" si="4"/>
        <v>0.95977039999999991</v>
      </c>
      <c r="W11" s="78">
        <f t="shared" si="5"/>
        <v>5.5059519999999997</v>
      </c>
    </row>
    <row r="12" spans="1:23">
      <c r="A12" s="8" t="s">
        <v>54</v>
      </c>
      <c r="B12" s="22">
        <v>19.68</v>
      </c>
      <c r="C12" s="22">
        <f t="shared" si="6"/>
        <v>19.68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8.2282080000000004</v>
      </c>
      <c r="K12" s="23">
        <v>4.7035199999999993</v>
      </c>
      <c r="L12" s="23">
        <v>0</v>
      </c>
      <c r="M12" s="23">
        <v>1.0017119999999999</v>
      </c>
      <c r="N12" s="23">
        <v>5.7465599999999988</v>
      </c>
      <c r="O12" s="23">
        <f t="shared" si="8"/>
        <v>19.68</v>
      </c>
      <c r="P12" s="24"/>
      <c r="Q12" s="81">
        <f t="shared" si="9"/>
        <v>19.68</v>
      </c>
      <c r="S12" s="78">
        <f t="shared" si="1"/>
        <v>8.2282080000000004</v>
      </c>
      <c r="T12" s="78">
        <f t="shared" si="2"/>
        <v>4.7035199999999993</v>
      </c>
      <c r="U12" s="78">
        <f t="shared" si="3"/>
        <v>0</v>
      </c>
      <c r="V12" s="78">
        <f t="shared" si="4"/>
        <v>1.0017119999999999</v>
      </c>
      <c r="W12" s="78">
        <f t="shared" si="5"/>
        <v>5.7465599999999988</v>
      </c>
    </row>
    <row r="13" spans="1:23">
      <c r="A13" s="8" t="s">
        <v>55</v>
      </c>
      <c r="B13" s="22">
        <v>17.876000000000001</v>
      </c>
      <c r="C13" s="22">
        <f t="shared" si="6"/>
        <v>17.876000000000001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7.4739555999999991</v>
      </c>
      <c r="K13" s="23">
        <v>4.2723639999999996</v>
      </c>
      <c r="L13" s="23">
        <v>0</v>
      </c>
      <c r="M13" s="23">
        <v>0.90988839999999993</v>
      </c>
      <c r="N13" s="23">
        <v>5.2197919999999991</v>
      </c>
      <c r="O13" s="23">
        <f t="shared" si="8"/>
        <v>17.876000000000001</v>
      </c>
      <c r="P13" s="24"/>
      <c r="Q13" s="81">
        <f t="shared" si="9"/>
        <v>17.876000000000001</v>
      </c>
      <c r="S13" s="78">
        <f t="shared" si="1"/>
        <v>7.4739555999999991</v>
      </c>
      <c r="T13" s="78">
        <f t="shared" si="2"/>
        <v>4.2723639999999996</v>
      </c>
      <c r="U13" s="78">
        <f t="shared" si="3"/>
        <v>0</v>
      </c>
      <c r="V13" s="78">
        <f t="shared" si="4"/>
        <v>0.90988839999999993</v>
      </c>
      <c r="W13" s="78">
        <f t="shared" si="5"/>
        <v>5.2197919999999991</v>
      </c>
    </row>
    <row r="14" spans="1:23">
      <c r="A14" s="8" t="s">
        <v>56</v>
      </c>
      <c r="B14" s="22">
        <v>18.795999999999999</v>
      </c>
      <c r="C14" s="22">
        <f t="shared" si="6"/>
        <v>18.795999999999999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7.8586075999999991</v>
      </c>
      <c r="K14" s="23">
        <v>4.4922439999999986</v>
      </c>
      <c r="L14" s="23">
        <v>0</v>
      </c>
      <c r="M14" s="23">
        <v>0.9567163999999998</v>
      </c>
      <c r="N14" s="23">
        <v>5.4884319999999995</v>
      </c>
      <c r="O14" s="23">
        <f t="shared" si="8"/>
        <v>18.795999999999999</v>
      </c>
      <c r="P14" s="24"/>
      <c r="Q14" s="81">
        <f t="shared" si="9"/>
        <v>18.795999999999999</v>
      </c>
      <c r="S14" s="78">
        <f t="shared" si="1"/>
        <v>7.8586075999999991</v>
      </c>
      <c r="T14" s="78">
        <f t="shared" si="2"/>
        <v>4.4922439999999986</v>
      </c>
      <c r="U14" s="78">
        <f t="shared" si="3"/>
        <v>0</v>
      </c>
      <c r="V14" s="78">
        <f t="shared" si="4"/>
        <v>0.9567163999999998</v>
      </c>
      <c r="W14" s="78">
        <f t="shared" si="5"/>
        <v>5.4884319999999995</v>
      </c>
    </row>
    <row r="15" spans="1:23">
      <c r="A15" s="8" t="s">
        <v>57</v>
      </c>
      <c r="B15" s="22">
        <v>18.568000000000001</v>
      </c>
      <c r="C15" s="22">
        <f t="shared" si="6"/>
        <v>18.568000000000001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7.7632808000000004</v>
      </c>
      <c r="K15" s="23">
        <v>4.4377519999999988</v>
      </c>
      <c r="L15" s="23">
        <v>0</v>
      </c>
      <c r="M15" s="23">
        <v>0.94511119999999993</v>
      </c>
      <c r="N15" s="23">
        <v>5.4218559999999991</v>
      </c>
      <c r="O15" s="23">
        <f t="shared" si="8"/>
        <v>18.568000000000001</v>
      </c>
      <c r="P15" s="24"/>
      <c r="Q15" s="81">
        <f t="shared" si="9"/>
        <v>18.568000000000001</v>
      </c>
      <c r="S15" s="78">
        <f t="shared" si="1"/>
        <v>7.7632808000000004</v>
      </c>
      <c r="T15" s="78">
        <f t="shared" si="2"/>
        <v>4.4377519999999988</v>
      </c>
      <c r="U15" s="78">
        <f t="shared" si="3"/>
        <v>0</v>
      </c>
      <c r="V15" s="78">
        <f t="shared" si="4"/>
        <v>0.94511119999999993</v>
      </c>
      <c r="W15" s="78">
        <f t="shared" si="5"/>
        <v>5.4218559999999991</v>
      </c>
    </row>
    <row r="16" spans="1:23">
      <c r="A16" s="8" t="s">
        <v>58</v>
      </c>
      <c r="B16" s="22">
        <v>17.931999999999999</v>
      </c>
      <c r="C16" s="22">
        <f t="shared" si="6"/>
        <v>17.931999999999999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7.4973691999999987</v>
      </c>
      <c r="K16" s="23">
        <v>4.285747999999999</v>
      </c>
      <c r="L16" s="23">
        <v>0</v>
      </c>
      <c r="M16" s="23">
        <v>0.91273879999999974</v>
      </c>
      <c r="N16" s="23">
        <v>5.2361439999999986</v>
      </c>
      <c r="O16" s="23">
        <f t="shared" si="8"/>
        <v>17.931999999999999</v>
      </c>
      <c r="P16" s="24"/>
      <c r="Q16" s="81">
        <f t="shared" si="9"/>
        <v>17.931999999999999</v>
      </c>
      <c r="S16" s="78">
        <f t="shared" si="1"/>
        <v>7.4973691999999987</v>
      </c>
      <c r="T16" s="78">
        <f t="shared" si="2"/>
        <v>4.285747999999999</v>
      </c>
      <c r="U16" s="78">
        <f t="shared" si="3"/>
        <v>0</v>
      </c>
      <c r="V16" s="78">
        <f t="shared" si="4"/>
        <v>0.91273879999999974</v>
      </c>
      <c r="W16" s="78">
        <f t="shared" si="5"/>
        <v>5.2361439999999986</v>
      </c>
    </row>
    <row r="17" spans="1:23">
      <c r="A17" s="8" t="s">
        <v>59</v>
      </c>
      <c r="B17" s="22">
        <v>19.18</v>
      </c>
      <c r="C17" s="22">
        <f t="shared" si="6"/>
        <v>19.18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8.0191579999999991</v>
      </c>
      <c r="K17" s="23">
        <v>4.5840199999999989</v>
      </c>
      <c r="L17" s="23">
        <v>0</v>
      </c>
      <c r="M17" s="23">
        <v>0.97626199999999985</v>
      </c>
      <c r="N17" s="23">
        <v>5.6005599999999989</v>
      </c>
      <c r="O17" s="23">
        <f t="shared" si="8"/>
        <v>19.18</v>
      </c>
      <c r="P17" s="24"/>
      <c r="Q17" s="81">
        <f t="shared" si="9"/>
        <v>19.18</v>
      </c>
      <c r="S17" s="78">
        <f t="shared" si="1"/>
        <v>8.0191579999999991</v>
      </c>
      <c r="T17" s="78">
        <f t="shared" si="2"/>
        <v>4.5840199999999989</v>
      </c>
      <c r="U17" s="78">
        <f t="shared" si="3"/>
        <v>0</v>
      </c>
      <c r="V17" s="78">
        <f t="shared" si="4"/>
        <v>0.97626199999999985</v>
      </c>
      <c r="W17" s="78">
        <f t="shared" si="5"/>
        <v>5.6005599999999989</v>
      </c>
    </row>
    <row r="18" spans="1:23">
      <c r="A18" s="8" t="s">
        <v>60</v>
      </c>
      <c r="B18" s="22">
        <v>19.815999999999999</v>
      </c>
      <c r="C18" s="22">
        <f t="shared" si="6"/>
        <v>19.815999999999999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8.2850695999999999</v>
      </c>
      <c r="K18" s="23">
        <v>4.7360239999999987</v>
      </c>
      <c r="L18" s="23">
        <v>0</v>
      </c>
      <c r="M18" s="23">
        <v>1.0086343999999998</v>
      </c>
      <c r="N18" s="23">
        <v>5.7862719999999985</v>
      </c>
      <c r="O18" s="23">
        <f t="shared" si="8"/>
        <v>19.815999999999999</v>
      </c>
      <c r="P18" s="24"/>
      <c r="Q18" s="81">
        <f t="shared" si="9"/>
        <v>19.815999999999999</v>
      </c>
      <c r="S18" s="78">
        <f t="shared" si="1"/>
        <v>8.2850695999999999</v>
      </c>
      <c r="T18" s="78">
        <f t="shared" si="2"/>
        <v>4.7360239999999987</v>
      </c>
      <c r="U18" s="78">
        <f t="shared" si="3"/>
        <v>0</v>
      </c>
      <c r="V18" s="78">
        <f t="shared" si="4"/>
        <v>1.0086343999999998</v>
      </c>
      <c r="W18" s="78">
        <f t="shared" si="5"/>
        <v>5.7862719999999985</v>
      </c>
    </row>
    <row r="19" spans="1:23">
      <c r="A19" s="8" t="s">
        <v>61</v>
      </c>
      <c r="B19" s="22">
        <v>20.372</v>
      </c>
      <c r="C19" s="22">
        <f t="shared" si="6"/>
        <v>20.372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8.517533199999999</v>
      </c>
      <c r="K19" s="23">
        <v>4.8689079999999985</v>
      </c>
      <c r="L19" s="23">
        <v>0</v>
      </c>
      <c r="M19" s="23">
        <v>1.0369347999999998</v>
      </c>
      <c r="N19" s="23">
        <v>5.9486239999999988</v>
      </c>
      <c r="O19" s="23">
        <f t="shared" si="8"/>
        <v>20.372</v>
      </c>
      <c r="P19" s="24"/>
      <c r="Q19" s="81">
        <f t="shared" si="9"/>
        <v>20.372</v>
      </c>
      <c r="S19" s="78">
        <f t="shared" si="1"/>
        <v>8.517533199999999</v>
      </c>
      <c r="T19" s="78">
        <f t="shared" si="2"/>
        <v>4.8689079999999985</v>
      </c>
      <c r="U19" s="78">
        <f t="shared" si="3"/>
        <v>0</v>
      </c>
      <c r="V19" s="78">
        <f t="shared" si="4"/>
        <v>1.0369347999999998</v>
      </c>
      <c r="W19" s="78">
        <f t="shared" si="5"/>
        <v>5.9486239999999988</v>
      </c>
    </row>
    <row r="20" spans="1:23">
      <c r="A20" s="8" t="s">
        <v>62</v>
      </c>
      <c r="B20" s="22">
        <v>18.856000000000002</v>
      </c>
      <c r="C20" s="22">
        <f t="shared" si="6"/>
        <v>18.856000000000002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7.8836936</v>
      </c>
      <c r="K20" s="23">
        <v>4.5065839999999993</v>
      </c>
      <c r="L20" s="23">
        <v>0</v>
      </c>
      <c r="M20" s="23">
        <v>0.95977039999999991</v>
      </c>
      <c r="N20" s="23">
        <v>5.5059519999999997</v>
      </c>
      <c r="O20" s="23">
        <f t="shared" si="8"/>
        <v>18.856000000000002</v>
      </c>
      <c r="P20" s="24"/>
      <c r="Q20" s="81">
        <f t="shared" si="9"/>
        <v>18.856000000000002</v>
      </c>
      <c r="S20" s="78">
        <f t="shared" si="1"/>
        <v>7.8836936</v>
      </c>
      <c r="T20" s="78">
        <f t="shared" si="2"/>
        <v>4.5065839999999993</v>
      </c>
      <c r="U20" s="78">
        <f t="shared" si="3"/>
        <v>0</v>
      </c>
      <c r="V20" s="78">
        <f t="shared" si="4"/>
        <v>0.95977039999999991</v>
      </c>
      <c r="W20" s="78">
        <f t="shared" si="5"/>
        <v>5.5059519999999997</v>
      </c>
    </row>
    <row r="21" spans="1:23">
      <c r="A21" s="8" t="s">
        <v>63</v>
      </c>
      <c r="B21" s="22">
        <v>19.448</v>
      </c>
      <c r="C21" s="22">
        <f t="shared" si="6"/>
        <v>19.448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8.1312087999999996</v>
      </c>
      <c r="K21" s="23">
        <v>4.6480719999999991</v>
      </c>
      <c r="L21" s="23">
        <v>0</v>
      </c>
      <c r="M21" s="23">
        <v>0.98990319999999987</v>
      </c>
      <c r="N21" s="23">
        <v>5.6788159999999994</v>
      </c>
      <c r="O21" s="23">
        <f t="shared" si="8"/>
        <v>19.448</v>
      </c>
      <c r="P21" s="24"/>
      <c r="Q21" s="81">
        <f t="shared" si="9"/>
        <v>19.448</v>
      </c>
      <c r="S21" s="78">
        <f t="shared" si="1"/>
        <v>8.1312087999999996</v>
      </c>
      <c r="T21" s="78">
        <f t="shared" si="2"/>
        <v>4.6480719999999991</v>
      </c>
      <c r="U21" s="78">
        <f t="shared" si="3"/>
        <v>0</v>
      </c>
      <c r="V21" s="78">
        <f t="shared" si="4"/>
        <v>0.98990319999999987</v>
      </c>
      <c r="W21" s="78">
        <f t="shared" si="5"/>
        <v>5.6788159999999994</v>
      </c>
    </row>
    <row r="22" spans="1:23">
      <c r="A22" s="8" t="s">
        <v>64</v>
      </c>
      <c r="B22" s="22">
        <v>19.448</v>
      </c>
      <c r="C22" s="22">
        <f t="shared" si="6"/>
        <v>19.448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8.1312087999999996</v>
      </c>
      <c r="K22" s="23">
        <v>4.6480719999999991</v>
      </c>
      <c r="L22" s="23">
        <v>0</v>
      </c>
      <c r="M22" s="23">
        <v>0.98990319999999987</v>
      </c>
      <c r="N22" s="23">
        <v>5.6788159999999994</v>
      </c>
      <c r="O22" s="23">
        <f t="shared" si="8"/>
        <v>19.448</v>
      </c>
      <c r="P22" s="24"/>
      <c r="Q22" s="81">
        <f t="shared" si="9"/>
        <v>19.448</v>
      </c>
      <c r="S22" s="78">
        <f t="shared" si="1"/>
        <v>8.1312087999999996</v>
      </c>
      <c r="T22" s="78">
        <f t="shared" si="2"/>
        <v>4.6480719999999991</v>
      </c>
      <c r="U22" s="78">
        <f t="shared" si="3"/>
        <v>0</v>
      </c>
      <c r="V22" s="78">
        <f t="shared" si="4"/>
        <v>0.98990319999999987</v>
      </c>
      <c r="W22" s="78">
        <f t="shared" si="5"/>
        <v>5.6788159999999994</v>
      </c>
    </row>
    <row r="23" spans="1:23">
      <c r="A23" s="8" t="s">
        <v>65</v>
      </c>
      <c r="B23" s="22">
        <v>20.276</v>
      </c>
      <c r="C23" s="22">
        <f t="shared" si="6"/>
        <v>20.276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8.4773955999999995</v>
      </c>
      <c r="K23" s="23">
        <v>4.8459639999999986</v>
      </c>
      <c r="L23" s="23">
        <v>0</v>
      </c>
      <c r="M23" s="23">
        <v>1.0320483999999996</v>
      </c>
      <c r="N23" s="23">
        <v>5.9205919999999992</v>
      </c>
      <c r="O23" s="23">
        <f t="shared" si="8"/>
        <v>20.276</v>
      </c>
      <c r="P23" s="24"/>
      <c r="Q23" s="81">
        <f t="shared" si="9"/>
        <v>20.276</v>
      </c>
      <c r="S23" s="78">
        <f t="shared" si="1"/>
        <v>8.4773955999999995</v>
      </c>
      <c r="T23" s="78">
        <f t="shared" si="2"/>
        <v>4.8459639999999986</v>
      </c>
      <c r="U23" s="78">
        <f t="shared" si="3"/>
        <v>0</v>
      </c>
      <c r="V23" s="78">
        <f t="shared" si="4"/>
        <v>1.0320483999999996</v>
      </c>
      <c r="W23" s="78">
        <f t="shared" si="5"/>
        <v>5.9205919999999992</v>
      </c>
    </row>
    <row r="24" spans="1:23">
      <c r="A24" s="8" t="s">
        <v>66</v>
      </c>
      <c r="B24" s="22">
        <v>19.623999999999999</v>
      </c>
      <c r="C24" s="22">
        <f t="shared" si="6"/>
        <v>19.623999999999999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8.204794399999999</v>
      </c>
      <c r="K24" s="23">
        <v>4.690135999999999</v>
      </c>
      <c r="L24" s="23">
        <v>0</v>
      </c>
      <c r="M24" s="23">
        <v>0.99886159999999979</v>
      </c>
      <c r="N24" s="23">
        <v>5.7302079999999984</v>
      </c>
      <c r="O24" s="23">
        <f t="shared" si="8"/>
        <v>19.623999999999999</v>
      </c>
      <c r="P24" s="24"/>
      <c r="Q24" s="81">
        <f t="shared" si="9"/>
        <v>19.623999999999999</v>
      </c>
      <c r="S24" s="78">
        <f t="shared" si="1"/>
        <v>8.204794399999999</v>
      </c>
      <c r="T24" s="78">
        <f t="shared" si="2"/>
        <v>4.690135999999999</v>
      </c>
      <c r="U24" s="78">
        <f t="shared" si="3"/>
        <v>0</v>
      </c>
      <c r="V24" s="78">
        <f t="shared" si="4"/>
        <v>0.99886159999999979</v>
      </c>
      <c r="W24" s="78">
        <f t="shared" si="5"/>
        <v>5.7302079999999984</v>
      </c>
    </row>
    <row r="25" spans="1:23">
      <c r="A25" s="8" t="s">
        <v>67</v>
      </c>
      <c r="B25" s="22">
        <v>19.872</v>
      </c>
      <c r="C25" s="22">
        <f t="shared" si="6"/>
        <v>19.872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8.3084831999999995</v>
      </c>
      <c r="K25" s="23">
        <v>4.749407999999999</v>
      </c>
      <c r="L25" s="23">
        <v>0</v>
      </c>
      <c r="M25" s="23">
        <v>1.0114847999999999</v>
      </c>
      <c r="N25" s="23">
        <v>5.8026239999999989</v>
      </c>
      <c r="O25" s="23">
        <f t="shared" si="8"/>
        <v>19.872</v>
      </c>
      <c r="P25" s="24"/>
      <c r="Q25" s="81">
        <f t="shared" si="9"/>
        <v>19.872</v>
      </c>
      <c r="S25" s="78">
        <f t="shared" si="1"/>
        <v>8.3084831999999995</v>
      </c>
      <c r="T25" s="78">
        <f t="shared" si="2"/>
        <v>4.749407999999999</v>
      </c>
      <c r="U25" s="78">
        <f t="shared" si="3"/>
        <v>0</v>
      </c>
      <c r="V25" s="78">
        <f t="shared" si="4"/>
        <v>1.0114847999999999</v>
      </c>
      <c r="W25" s="78">
        <f t="shared" si="5"/>
        <v>5.8026239999999989</v>
      </c>
    </row>
    <row r="26" spans="1:23">
      <c r="A26" s="8" t="s">
        <v>68</v>
      </c>
      <c r="B26" s="22">
        <v>20.16</v>
      </c>
      <c r="C26" s="22">
        <f t="shared" si="6"/>
        <v>20.16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8.4288959999999999</v>
      </c>
      <c r="K26" s="23">
        <v>4.8182399999999985</v>
      </c>
      <c r="L26" s="23">
        <v>0</v>
      </c>
      <c r="M26" s="23">
        <v>1.0261439999999999</v>
      </c>
      <c r="N26" s="23">
        <v>5.8867199999999995</v>
      </c>
      <c r="O26" s="23">
        <f t="shared" si="8"/>
        <v>20.16</v>
      </c>
      <c r="P26" s="24"/>
      <c r="Q26" s="81">
        <f t="shared" si="9"/>
        <v>20.16</v>
      </c>
      <c r="S26" s="78">
        <f t="shared" si="1"/>
        <v>8.4288959999999999</v>
      </c>
      <c r="T26" s="78">
        <f t="shared" si="2"/>
        <v>4.8182399999999985</v>
      </c>
      <c r="U26" s="78">
        <f t="shared" si="3"/>
        <v>0</v>
      </c>
      <c r="V26" s="78">
        <f t="shared" si="4"/>
        <v>1.0261439999999999</v>
      </c>
      <c r="W26" s="78">
        <f t="shared" si="5"/>
        <v>5.8867199999999995</v>
      </c>
    </row>
    <row r="27" spans="1:23">
      <c r="A27" s="8" t="s">
        <v>69</v>
      </c>
      <c r="B27" s="22">
        <v>18.952000000000002</v>
      </c>
      <c r="C27" s="22">
        <f t="shared" si="6"/>
        <v>18.952000000000002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7.9238311999999995</v>
      </c>
      <c r="K27" s="23">
        <v>4.529528</v>
      </c>
      <c r="L27" s="23">
        <v>0</v>
      </c>
      <c r="M27" s="23">
        <v>0.96465679999999987</v>
      </c>
      <c r="N27" s="23">
        <v>5.5339839999999993</v>
      </c>
      <c r="O27" s="23">
        <f t="shared" si="8"/>
        <v>18.952000000000002</v>
      </c>
      <c r="P27" s="24"/>
      <c r="Q27" s="81">
        <f t="shared" si="9"/>
        <v>18.952000000000002</v>
      </c>
      <c r="S27" s="78">
        <f t="shared" si="1"/>
        <v>7.9238311999999995</v>
      </c>
      <c r="T27" s="78">
        <f t="shared" si="2"/>
        <v>4.529528</v>
      </c>
      <c r="U27" s="78">
        <f t="shared" si="3"/>
        <v>0</v>
      </c>
      <c r="V27" s="78">
        <f t="shared" si="4"/>
        <v>0.96465679999999987</v>
      </c>
      <c r="W27" s="78">
        <f t="shared" si="5"/>
        <v>5.5339839999999993</v>
      </c>
    </row>
    <row r="28" spans="1:23">
      <c r="A28" s="8" t="s">
        <v>70</v>
      </c>
      <c r="B28" s="22">
        <v>18.547999999999998</v>
      </c>
      <c r="C28" s="22">
        <f t="shared" si="6"/>
        <v>18.547999999999998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7.7549187999999978</v>
      </c>
      <c r="K28" s="23">
        <v>4.4329719999999986</v>
      </c>
      <c r="L28" s="23">
        <v>0</v>
      </c>
      <c r="M28" s="23">
        <v>0.94409319999999985</v>
      </c>
      <c r="N28" s="23">
        <v>5.4160159999999991</v>
      </c>
      <c r="O28" s="23">
        <f t="shared" si="8"/>
        <v>18.547999999999998</v>
      </c>
      <c r="P28" s="24"/>
      <c r="Q28" s="81">
        <f t="shared" si="9"/>
        <v>18.547999999999998</v>
      </c>
      <c r="S28" s="78">
        <f t="shared" si="1"/>
        <v>7.7549187999999978</v>
      </c>
      <c r="T28" s="78">
        <f t="shared" si="2"/>
        <v>4.4329719999999986</v>
      </c>
      <c r="U28" s="78">
        <f t="shared" si="3"/>
        <v>0</v>
      </c>
      <c r="V28" s="78">
        <f t="shared" si="4"/>
        <v>0.94409319999999985</v>
      </c>
      <c r="W28" s="78">
        <f t="shared" si="5"/>
        <v>5.4160159999999991</v>
      </c>
    </row>
    <row r="29" spans="1:23">
      <c r="A29" s="8" t="s">
        <v>71</v>
      </c>
      <c r="B29" s="22">
        <v>18.184000000000001</v>
      </c>
      <c r="C29" s="22">
        <f t="shared" si="6"/>
        <v>18.184000000000001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7.6027303999999996</v>
      </c>
      <c r="K29" s="23">
        <v>4.3459759999999994</v>
      </c>
      <c r="L29" s="23">
        <v>0</v>
      </c>
      <c r="M29" s="23">
        <v>0.92556559999999988</v>
      </c>
      <c r="N29" s="23">
        <v>5.3097279999999989</v>
      </c>
      <c r="O29" s="23">
        <f t="shared" si="8"/>
        <v>18.184000000000001</v>
      </c>
      <c r="P29" s="24"/>
      <c r="Q29" s="81">
        <f t="shared" si="9"/>
        <v>18.184000000000001</v>
      </c>
      <c r="S29" s="78">
        <f t="shared" si="1"/>
        <v>7.6027303999999996</v>
      </c>
      <c r="T29" s="78">
        <f t="shared" si="2"/>
        <v>4.3459759999999994</v>
      </c>
      <c r="U29" s="78">
        <f t="shared" si="3"/>
        <v>0</v>
      </c>
      <c r="V29" s="78">
        <f t="shared" si="4"/>
        <v>0.92556559999999988</v>
      </c>
      <c r="W29" s="78">
        <f t="shared" si="5"/>
        <v>5.3097279999999989</v>
      </c>
    </row>
    <row r="30" spans="1:23">
      <c r="A30" s="8" t="s">
        <v>72</v>
      </c>
      <c r="B30" s="22">
        <v>17.876000000000001</v>
      </c>
      <c r="C30" s="22">
        <f t="shared" si="6"/>
        <v>17.876000000000001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7.4739555999999991</v>
      </c>
      <c r="K30" s="23">
        <v>4.2723639999999996</v>
      </c>
      <c r="L30" s="23">
        <v>0</v>
      </c>
      <c r="M30" s="23">
        <v>0.90988839999999993</v>
      </c>
      <c r="N30" s="23">
        <v>5.2197919999999991</v>
      </c>
      <c r="O30" s="23">
        <f t="shared" si="8"/>
        <v>17.876000000000001</v>
      </c>
      <c r="P30" s="24"/>
      <c r="Q30" s="81">
        <f t="shared" si="9"/>
        <v>17.876000000000001</v>
      </c>
      <c r="S30" s="78">
        <f t="shared" si="1"/>
        <v>7.4739555999999991</v>
      </c>
      <c r="T30" s="78">
        <f t="shared" si="2"/>
        <v>4.2723639999999996</v>
      </c>
      <c r="U30" s="78">
        <f t="shared" si="3"/>
        <v>0</v>
      </c>
      <c r="V30" s="78">
        <f t="shared" si="4"/>
        <v>0.90988839999999993</v>
      </c>
      <c r="W30" s="78">
        <f t="shared" si="5"/>
        <v>5.2197919999999991</v>
      </c>
    </row>
    <row r="31" spans="1:23">
      <c r="A31" s="8" t="s">
        <v>73</v>
      </c>
      <c r="B31" s="22">
        <v>17.760000000000002</v>
      </c>
      <c r="C31" s="22">
        <f t="shared" si="6"/>
        <v>17.760000000000002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7.4254560000000005</v>
      </c>
      <c r="K31" s="23">
        <v>4.2446399999999995</v>
      </c>
      <c r="L31" s="23">
        <v>0</v>
      </c>
      <c r="M31" s="23">
        <v>0.90398400000000001</v>
      </c>
      <c r="N31" s="23">
        <v>5.1859199999999994</v>
      </c>
      <c r="O31" s="23">
        <f t="shared" si="8"/>
        <v>17.760000000000002</v>
      </c>
      <c r="P31" s="24"/>
      <c r="Q31" s="81">
        <f t="shared" si="9"/>
        <v>17.760000000000002</v>
      </c>
      <c r="S31" s="78">
        <f t="shared" si="1"/>
        <v>7.4254560000000005</v>
      </c>
      <c r="T31" s="78">
        <f t="shared" si="2"/>
        <v>4.2446399999999995</v>
      </c>
      <c r="U31" s="78">
        <f t="shared" si="3"/>
        <v>0</v>
      </c>
      <c r="V31" s="78">
        <f t="shared" si="4"/>
        <v>0.90398400000000001</v>
      </c>
      <c r="W31" s="78">
        <f t="shared" si="5"/>
        <v>5.1859199999999994</v>
      </c>
    </row>
    <row r="32" spans="1:23">
      <c r="A32" s="8" t="s">
        <v>74</v>
      </c>
      <c r="B32" s="22">
        <v>17.739999999999998</v>
      </c>
      <c r="C32" s="22">
        <f t="shared" si="6"/>
        <v>17.739999999999998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7.4170939999999987</v>
      </c>
      <c r="K32" s="23">
        <v>4.2398599999999984</v>
      </c>
      <c r="L32" s="23">
        <v>0</v>
      </c>
      <c r="M32" s="23">
        <v>0.90296599999999971</v>
      </c>
      <c r="N32" s="23">
        <v>5.1800799999999985</v>
      </c>
      <c r="O32" s="23">
        <f t="shared" si="8"/>
        <v>17.739999999999998</v>
      </c>
      <c r="P32" s="24"/>
      <c r="Q32" s="81">
        <f t="shared" si="9"/>
        <v>17.739999999999998</v>
      </c>
      <c r="S32" s="78">
        <f t="shared" si="1"/>
        <v>7.4170939999999987</v>
      </c>
      <c r="T32" s="78">
        <f t="shared" si="2"/>
        <v>4.2398599999999984</v>
      </c>
      <c r="U32" s="78">
        <f t="shared" si="3"/>
        <v>0</v>
      </c>
      <c r="V32" s="78">
        <f t="shared" si="4"/>
        <v>0.90296599999999971</v>
      </c>
      <c r="W32" s="78">
        <f t="shared" si="5"/>
        <v>5.1800799999999985</v>
      </c>
    </row>
    <row r="33" spans="1:23">
      <c r="A33" s="8" t="s">
        <v>75</v>
      </c>
      <c r="B33" s="22">
        <v>17.72</v>
      </c>
      <c r="C33" s="22">
        <f t="shared" si="6"/>
        <v>17.72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7.4087319999999988</v>
      </c>
      <c r="K33" s="23">
        <v>4.2350799999999991</v>
      </c>
      <c r="L33" s="23">
        <v>0</v>
      </c>
      <c r="M33" s="23">
        <v>0.90194799999999975</v>
      </c>
      <c r="N33" s="23">
        <v>5.1742399999999993</v>
      </c>
      <c r="O33" s="23">
        <f t="shared" si="8"/>
        <v>17.72</v>
      </c>
      <c r="P33" s="24"/>
      <c r="Q33" s="81">
        <f t="shared" si="9"/>
        <v>17.72</v>
      </c>
      <c r="S33" s="78">
        <f t="shared" si="1"/>
        <v>7.4087319999999988</v>
      </c>
      <c r="T33" s="78">
        <f t="shared" si="2"/>
        <v>4.2350799999999991</v>
      </c>
      <c r="U33" s="78">
        <f t="shared" si="3"/>
        <v>0</v>
      </c>
      <c r="V33" s="78">
        <f t="shared" si="4"/>
        <v>0.90194799999999975</v>
      </c>
      <c r="W33" s="78">
        <f t="shared" si="5"/>
        <v>5.1742399999999993</v>
      </c>
    </row>
    <row r="34" spans="1:23">
      <c r="A34" s="8" t="s">
        <v>76</v>
      </c>
      <c r="B34" s="22">
        <v>17.32</v>
      </c>
      <c r="C34" s="22">
        <f t="shared" si="6"/>
        <v>17.32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7.241492</v>
      </c>
      <c r="K34" s="23">
        <v>4.1394799999999989</v>
      </c>
      <c r="L34" s="23">
        <v>0</v>
      </c>
      <c r="M34" s="23">
        <v>0.88158799999999982</v>
      </c>
      <c r="N34" s="23">
        <v>5.0574399999999988</v>
      </c>
      <c r="O34" s="23">
        <f t="shared" si="8"/>
        <v>17.32</v>
      </c>
      <c r="P34" s="24"/>
      <c r="Q34" s="81">
        <f t="shared" si="9"/>
        <v>17.32</v>
      </c>
      <c r="S34" s="78">
        <f t="shared" si="1"/>
        <v>7.241492</v>
      </c>
      <c r="T34" s="78">
        <f t="shared" si="2"/>
        <v>4.1394799999999989</v>
      </c>
      <c r="U34" s="78">
        <f t="shared" si="3"/>
        <v>0</v>
      </c>
      <c r="V34" s="78">
        <f t="shared" si="4"/>
        <v>0.88158799999999982</v>
      </c>
      <c r="W34" s="78">
        <f t="shared" si="5"/>
        <v>5.0574399999999988</v>
      </c>
    </row>
    <row r="35" spans="1:23">
      <c r="A35" s="8" t="s">
        <v>77</v>
      </c>
      <c r="B35" s="22">
        <v>17.684000000000001</v>
      </c>
      <c r="C35" s="22">
        <f t="shared" si="6"/>
        <v>17.684000000000001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7.3936803999999992</v>
      </c>
      <c r="K35" s="23">
        <v>4.2264759999999999</v>
      </c>
      <c r="L35" s="23">
        <v>0</v>
      </c>
      <c r="M35" s="23">
        <v>0.9001155999999999</v>
      </c>
      <c r="N35" s="23">
        <v>5.163727999999999</v>
      </c>
      <c r="O35" s="23">
        <f t="shared" si="8"/>
        <v>17.684000000000001</v>
      </c>
      <c r="P35" s="24"/>
      <c r="Q35" s="81">
        <f t="shared" si="9"/>
        <v>17.684000000000001</v>
      </c>
      <c r="S35" s="78">
        <f t="shared" si="1"/>
        <v>7.3936803999999992</v>
      </c>
      <c r="T35" s="78">
        <f t="shared" si="2"/>
        <v>4.2264759999999999</v>
      </c>
      <c r="U35" s="78">
        <f t="shared" si="3"/>
        <v>0</v>
      </c>
      <c r="V35" s="78">
        <f t="shared" si="4"/>
        <v>0.9001155999999999</v>
      </c>
      <c r="W35" s="78">
        <f t="shared" si="5"/>
        <v>5.163727999999999</v>
      </c>
    </row>
    <row r="36" spans="1:23">
      <c r="A36" s="8" t="s">
        <v>78</v>
      </c>
      <c r="B36" s="22">
        <v>17.78</v>
      </c>
      <c r="C36" s="22">
        <f t="shared" si="6"/>
        <v>17.78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7.4338180000000005</v>
      </c>
      <c r="K36" s="23">
        <v>4.2494199999999998</v>
      </c>
      <c r="L36" s="23">
        <v>0</v>
      </c>
      <c r="M36" s="23">
        <v>0.90500199999999997</v>
      </c>
      <c r="N36" s="23">
        <v>5.1917599999999995</v>
      </c>
      <c r="O36" s="23">
        <f t="shared" si="8"/>
        <v>17.78</v>
      </c>
      <c r="P36" s="24"/>
      <c r="Q36" s="81">
        <f t="shared" si="9"/>
        <v>17.78</v>
      </c>
      <c r="S36" s="78">
        <f t="shared" si="1"/>
        <v>7.4338180000000005</v>
      </c>
      <c r="T36" s="78">
        <f t="shared" si="2"/>
        <v>4.2494199999999998</v>
      </c>
      <c r="U36" s="78">
        <f t="shared" si="3"/>
        <v>0</v>
      </c>
      <c r="V36" s="78">
        <f t="shared" si="4"/>
        <v>0.90500199999999997</v>
      </c>
      <c r="W36" s="78">
        <f t="shared" si="5"/>
        <v>5.1917599999999995</v>
      </c>
    </row>
    <row r="37" spans="1:23">
      <c r="A37" s="8" t="s">
        <v>79</v>
      </c>
      <c r="B37" s="22">
        <v>18.088000000000001</v>
      </c>
      <c r="C37" s="22">
        <f t="shared" si="6"/>
        <v>18.088000000000001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7.5625928</v>
      </c>
      <c r="K37" s="23">
        <v>4.3230319999999995</v>
      </c>
      <c r="L37" s="23">
        <v>0</v>
      </c>
      <c r="M37" s="23">
        <v>0.92067919999999992</v>
      </c>
      <c r="N37" s="23">
        <v>5.2816960000000002</v>
      </c>
      <c r="O37" s="23">
        <f t="shared" si="8"/>
        <v>18.088000000000001</v>
      </c>
      <c r="P37" s="24"/>
      <c r="Q37" s="81">
        <f t="shared" si="9"/>
        <v>18.088000000000001</v>
      </c>
      <c r="S37" s="78">
        <f t="shared" si="1"/>
        <v>7.5625928</v>
      </c>
      <c r="T37" s="78">
        <f t="shared" si="2"/>
        <v>4.3230319999999995</v>
      </c>
      <c r="U37" s="78">
        <f t="shared" si="3"/>
        <v>0</v>
      </c>
      <c r="V37" s="78">
        <f t="shared" si="4"/>
        <v>0.92067919999999992</v>
      </c>
      <c r="W37" s="78">
        <f t="shared" si="5"/>
        <v>5.2816960000000002</v>
      </c>
    </row>
    <row r="38" spans="1:23">
      <c r="A38" s="8" t="s">
        <v>80</v>
      </c>
      <c r="B38" s="22">
        <v>17.876000000000001</v>
      </c>
      <c r="C38" s="22">
        <f t="shared" si="6"/>
        <v>17.876000000000001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7.4739555999999991</v>
      </c>
      <c r="K38" s="23">
        <v>4.2723639999999996</v>
      </c>
      <c r="L38" s="23">
        <v>0</v>
      </c>
      <c r="M38" s="23">
        <v>0.90988839999999993</v>
      </c>
      <c r="N38" s="23">
        <v>5.2197919999999991</v>
      </c>
      <c r="O38" s="23">
        <f t="shared" si="8"/>
        <v>17.876000000000001</v>
      </c>
      <c r="P38" s="24"/>
      <c r="Q38" s="81">
        <f t="shared" si="9"/>
        <v>17.876000000000001</v>
      </c>
      <c r="S38" s="78">
        <f t="shared" si="1"/>
        <v>7.4739555999999991</v>
      </c>
      <c r="T38" s="78">
        <f t="shared" si="2"/>
        <v>4.2723639999999996</v>
      </c>
      <c r="U38" s="78">
        <f t="shared" si="3"/>
        <v>0</v>
      </c>
      <c r="V38" s="78">
        <f t="shared" si="4"/>
        <v>0.90988839999999993</v>
      </c>
      <c r="W38" s="78">
        <f t="shared" si="5"/>
        <v>5.2197919999999991</v>
      </c>
    </row>
    <row r="39" spans="1:23">
      <c r="A39" s="8" t="s">
        <v>81</v>
      </c>
      <c r="B39" s="22">
        <v>17.992000000000001</v>
      </c>
      <c r="C39" s="22">
        <f t="shared" si="6"/>
        <v>17.992000000000001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7.5224551999999996</v>
      </c>
      <c r="K39" s="23">
        <v>4.3000879999999997</v>
      </c>
      <c r="L39" s="23">
        <v>0</v>
      </c>
      <c r="M39" s="23">
        <v>0.91579279999999985</v>
      </c>
      <c r="N39" s="23">
        <v>5.2536639999999997</v>
      </c>
      <c r="O39" s="23">
        <f t="shared" si="8"/>
        <v>17.992000000000001</v>
      </c>
      <c r="P39" s="24"/>
      <c r="Q39" s="81">
        <f t="shared" si="9"/>
        <v>17.992000000000001</v>
      </c>
      <c r="S39" s="78">
        <f t="shared" si="1"/>
        <v>7.5224551999999996</v>
      </c>
      <c r="T39" s="78">
        <f t="shared" si="2"/>
        <v>4.3000879999999997</v>
      </c>
      <c r="U39" s="78">
        <f t="shared" si="3"/>
        <v>0</v>
      </c>
      <c r="V39" s="78">
        <f t="shared" si="4"/>
        <v>0.91579279999999985</v>
      </c>
      <c r="W39" s="78">
        <f t="shared" si="5"/>
        <v>5.2536639999999997</v>
      </c>
    </row>
    <row r="40" spans="1:23">
      <c r="A40" s="8" t="s">
        <v>82</v>
      </c>
      <c r="B40" s="22">
        <v>17.684000000000001</v>
      </c>
      <c r="C40" s="22">
        <f t="shared" si="6"/>
        <v>17.684000000000001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7.3936803999999992</v>
      </c>
      <c r="K40" s="23">
        <v>4.2264759999999999</v>
      </c>
      <c r="L40" s="23">
        <v>0</v>
      </c>
      <c r="M40" s="23">
        <v>0.9001155999999999</v>
      </c>
      <c r="N40" s="23">
        <v>5.163727999999999</v>
      </c>
      <c r="O40" s="23">
        <f t="shared" si="8"/>
        <v>17.684000000000001</v>
      </c>
      <c r="P40" s="24"/>
      <c r="Q40" s="81">
        <f t="shared" si="9"/>
        <v>17.684000000000001</v>
      </c>
      <c r="S40" s="78">
        <f t="shared" si="1"/>
        <v>7.3936803999999992</v>
      </c>
      <c r="T40" s="78">
        <f t="shared" si="2"/>
        <v>4.2264759999999999</v>
      </c>
      <c r="U40" s="78">
        <f t="shared" si="3"/>
        <v>0</v>
      </c>
      <c r="V40" s="78">
        <f t="shared" si="4"/>
        <v>0.9001155999999999</v>
      </c>
      <c r="W40" s="78">
        <f t="shared" si="5"/>
        <v>5.163727999999999</v>
      </c>
    </row>
    <row r="41" spans="1:23">
      <c r="A41" s="8" t="s">
        <v>83</v>
      </c>
      <c r="B41" s="22">
        <v>18.391999999999999</v>
      </c>
      <c r="C41" s="22">
        <f t="shared" si="6"/>
        <v>18.391999999999999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7.6896951999999992</v>
      </c>
      <c r="K41" s="23">
        <v>4.3956879999999989</v>
      </c>
      <c r="L41" s="23">
        <v>0</v>
      </c>
      <c r="M41" s="23">
        <v>0.9361527999999999</v>
      </c>
      <c r="N41" s="23">
        <v>5.3704639999999984</v>
      </c>
      <c r="O41" s="23">
        <f t="shared" si="8"/>
        <v>18.391999999999999</v>
      </c>
      <c r="P41" s="24"/>
      <c r="Q41" s="81">
        <f t="shared" si="9"/>
        <v>18.391999999999999</v>
      </c>
      <c r="S41" s="78">
        <f t="shared" si="1"/>
        <v>7.6896951999999992</v>
      </c>
      <c r="T41" s="78">
        <f t="shared" si="2"/>
        <v>4.3956879999999989</v>
      </c>
      <c r="U41" s="78">
        <f t="shared" si="3"/>
        <v>0</v>
      </c>
      <c r="V41" s="78">
        <f t="shared" si="4"/>
        <v>0.9361527999999999</v>
      </c>
      <c r="W41" s="78">
        <f t="shared" si="5"/>
        <v>5.3704639999999984</v>
      </c>
    </row>
    <row r="42" spans="1:23">
      <c r="A42" s="8" t="s">
        <v>84</v>
      </c>
      <c r="B42" s="22">
        <v>18.507999999999999</v>
      </c>
      <c r="C42" s="22">
        <f t="shared" si="6"/>
        <v>18.507999999999999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7.7381947999999987</v>
      </c>
      <c r="K42" s="23">
        <v>4.423411999999999</v>
      </c>
      <c r="L42" s="23">
        <v>0</v>
      </c>
      <c r="M42" s="23">
        <v>0.94205719999999982</v>
      </c>
      <c r="N42" s="23">
        <v>5.4043359999999989</v>
      </c>
      <c r="O42" s="23">
        <f t="shared" si="8"/>
        <v>18.507999999999999</v>
      </c>
      <c r="P42" s="24"/>
      <c r="Q42" s="81">
        <f t="shared" si="9"/>
        <v>18.507999999999999</v>
      </c>
      <c r="S42" s="78">
        <f t="shared" si="1"/>
        <v>7.7381947999999987</v>
      </c>
      <c r="T42" s="78">
        <f t="shared" si="2"/>
        <v>4.423411999999999</v>
      </c>
      <c r="U42" s="78">
        <f t="shared" si="3"/>
        <v>0</v>
      </c>
      <c r="V42" s="78">
        <f t="shared" si="4"/>
        <v>0.94205719999999982</v>
      </c>
      <c r="W42" s="78">
        <f t="shared" si="5"/>
        <v>5.4043359999999989</v>
      </c>
    </row>
    <row r="43" spans="1:23">
      <c r="A43" s="8" t="s">
        <v>85</v>
      </c>
      <c r="B43" s="22">
        <v>18.184000000000001</v>
      </c>
      <c r="C43" s="22">
        <f t="shared" si="6"/>
        <v>18.184000000000001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7.6027303999999996</v>
      </c>
      <c r="K43" s="23">
        <v>4.3459759999999994</v>
      </c>
      <c r="L43" s="23">
        <v>0</v>
      </c>
      <c r="M43" s="23">
        <v>0.92556559999999988</v>
      </c>
      <c r="N43" s="23">
        <v>5.3097279999999989</v>
      </c>
      <c r="O43" s="23">
        <f t="shared" si="8"/>
        <v>18.184000000000001</v>
      </c>
      <c r="P43" s="24"/>
      <c r="Q43" s="81">
        <f t="shared" si="9"/>
        <v>18.184000000000001</v>
      </c>
      <c r="S43" s="78">
        <f t="shared" si="1"/>
        <v>7.6027303999999996</v>
      </c>
      <c r="T43" s="78">
        <f t="shared" si="2"/>
        <v>4.3459759999999994</v>
      </c>
      <c r="U43" s="78">
        <f t="shared" si="3"/>
        <v>0</v>
      </c>
      <c r="V43" s="78">
        <f t="shared" si="4"/>
        <v>0.92556559999999988</v>
      </c>
      <c r="W43" s="78">
        <f t="shared" si="5"/>
        <v>5.3097279999999989</v>
      </c>
    </row>
    <row r="44" spans="1:23">
      <c r="A44" s="8" t="s">
        <v>86</v>
      </c>
      <c r="B44" s="22">
        <v>17.952000000000002</v>
      </c>
      <c r="C44" s="22">
        <f t="shared" si="6"/>
        <v>17.952000000000002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7.5057312000000005</v>
      </c>
      <c r="K44" s="23">
        <v>4.2905279999999992</v>
      </c>
      <c r="L44" s="23">
        <v>0</v>
      </c>
      <c r="M44" s="23">
        <v>0.91375679999999992</v>
      </c>
      <c r="N44" s="23">
        <v>5.2419839999999995</v>
      </c>
      <c r="O44" s="23">
        <f t="shared" si="8"/>
        <v>17.952000000000002</v>
      </c>
      <c r="P44" s="24"/>
      <c r="Q44" s="81">
        <f t="shared" si="9"/>
        <v>17.952000000000002</v>
      </c>
      <c r="S44" s="78">
        <f t="shared" si="1"/>
        <v>7.5057312000000005</v>
      </c>
      <c r="T44" s="78">
        <f t="shared" si="2"/>
        <v>4.2905279999999992</v>
      </c>
      <c r="U44" s="78">
        <f t="shared" si="3"/>
        <v>0</v>
      </c>
      <c r="V44" s="78">
        <f t="shared" si="4"/>
        <v>0.91375679999999992</v>
      </c>
      <c r="W44" s="78">
        <f t="shared" si="5"/>
        <v>5.2419839999999995</v>
      </c>
    </row>
    <row r="45" spans="1:23">
      <c r="A45" s="8" t="s">
        <v>87</v>
      </c>
      <c r="B45" s="22">
        <v>17.704000000000001</v>
      </c>
      <c r="C45" s="22">
        <f t="shared" si="6"/>
        <v>17.704000000000001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7.4020423999999991</v>
      </c>
      <c r="K45" s="23">
        <v>4.2312559999999992</v>
      </c>
      <c r="L45" s="23">
        <v>0</v>
      </c>
      <c r="M45" s="23">
        <v>0.90113359999999987</v>
      </c>
      <c r="N45" s="23">
        <v>5.1695679999999999</v>
      </c>
      <c r="O45" s="23">
        <f t="shared" si="8"/>
        <v>17.704000000000001</v>
      </c>
      <c r="P45" s="24"/>
      <c r="Q45" s="81">
        <f t="shared" si="9"/>
        <v>17.704000000000001</v>
      </c>
      <c r="S45" s="78">
        <f t="shared" si="1"/>
        <v>7.4020423999999991</v>
      </c>
      <c r="T45" s="78">
        <f t="shared" si="2"/>
        <v>4.2312559999999992</v>
      </c>
      <c r="U45" s="78">
        <f t="shared" si="3"/>
        <v>0</v>
      </c>
      <c r="V45" s="78">
        <f t="shared" si="4"/>
        <v>0.90113359999999987</v>
      </c>
      <c r="W45" s="78">
        <f t="shared" si="5"/>
        <v>5.1695679999999999</v>
      </c>
    </row>
    <row r="46" spans="1:23">
      <c r="A46" s="8" t="s">
        <v>88</v>
      </c>
      <c r="B46" s="22">
        <v>18.356000000000002</v>
      </c>
      <c r="C46" s="22">
        <f t="shared" si="6"/>
        <v>18.356000000000002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7.6746435999999996</v>
      </c>
      <c r="K46" s="23">
        <v>4.3870839999999998</v>
      </c>
      <c r="L46" s="23">
        <v>0</v>
      </c>
      <c r="M46" s="23">
        <v>0.93432039999999983</v>
      </c>
      <c r="N46" s="23">
        <v>5.3599519999999998</v>
      </c>
      <c r="O46" s="23">
        <f t="shared" si="8"/>
        <v>18.356000000000002</v>
      </c>
      <c r="P46" s="24"/>
      <c r="Q46" s="81">
        <f t="shared" si="9"/>
        <v>18.356000000000002</v>
      </c>
      <c r="S46" s="78">
        <f t="shared" si="1"/>
        <v>7.6746435999999996</v>
      </c>
      <c r="T46" s="78">
        <f t="shared" si="2"/>
        <v>4.3870839999999998</v>
      </c>
      <c r="U46" s="78">
        <f t="shared" si="3"/>
        <v>0</v>
      </c>
      <c r="V46" s="78">
        <f t="shared" si="4"/>
        <v>0.93432039999999983</v>
      </c>
      <c r="W46" s="78">
        <f t="shared" si="5"/>
        <v>5.3599519999999998</v>
      </c>
    </row>
    <row r="47" spans="1:23">
      <c r="A47" s="8" t="s">
        <v>89</v>
      </c>
      <c r="B47" s="22">
        <v>18.776</v>
      </c>
      <c r="C47" s="22">
        <f t="shared" si="6"/>
        <v>18.776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7.8502455999999992</v>
      </c>
      <c r="K47" s="23">
        <v>4.4874639999999992</v>
      </c>
      <c r="L47" s="23">
        <v>0</v>
      </c>
      <c r="M47" s="23">
        <v>0.95569839999999984</v>
      </c>
      <c r="N47" s="23">
        <v>5.4825919999999986</v>
      </c>
      <c r="O47" s="23">
        <f t="shared" si="8"/>
        <v>18.776</v>
      </c>
      <c r="P47" s="24"/>
      <c r="Q47" s="81">
        <f t="shared" si="9"/>
        <v>18.776</v>
      </c>
      <c r="S47" s="78">
        <f t="shared" si="1"/>
        <v>7.8502455999999992</v>
      </c>
      <c r="T47" s="78">
        <f t="shared" si="2"/>
        <v>4.4874639999999992</v>
      </c>
      <c r="U47" s="78">
        <f t="shared" si="3"/>
        <v>0</v>
      </c>
      <c r="V47" s="78">
        <f t="shared" si="4"/>
        <v>0.95569839999999984</v>
      </c>
      <c r="W47" s="78">
        <f t="shared" si="5"/>
        <v>5.4825919999999986</v>
      </c>
    </row>
    <row r="48" spans="1:23">
      <c r="A48" s="8" t="s">
        <v>90</v>
      </c>
      <c r="B48" s="22">
        <v>19.123999999999999</v>
      </c>
      <c r="C48" s="22">
        <f t="shared" si="6"/>
        <v>19.123999999999999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7.9957443999999986</v>
      </c>
      <c r="K48" s="23">
        <v>4.5706359999999986</v>
      </c>
      <c r="L48" s="23">
        <v>0</v>
      </c>
      <c r="M48" s="23">
        <v>0.97341159999999971</v>
      </c>
      <c r="N48" s="23">
        <v>5.5842079999999994</v>
      </c>
      <c r="O48" s="23">
        <f t="shared" si="8"/>
        <v>19.123999999999999</v>
      </c>
      <c r="P48" s="24"/>
      <c r="Q48" s="81">
        <f t="shared" si="9"/>
        <v>19.123999999999999</v>
      </c>
      <c r="S48" s="78">
        <f t="shared" si="1"/>
        <v>7.9957443999999986</v>
      </c>
      <c r="T48" s="78">
        <f t="shared" si="2"/>
        <v>4.5706359999999986</v>
      </c>
      <c r="U48" s="78">
        <f t="shared" si="3"/>
        <v>0</v>
      </c>
      <c r="V48" s="78">
        <f t="shared" si="4"/>
        <v>0.97341159999999971</v>
      </c>
      <c r="W48" s="78">
        <f t="shared" si="5"/>
        <v>5.5842079999999994</v>
      </c>
    </row>
    <row r="49" spans="1:23">
      <c r="A49" s="8" t="s">
        <v>91</v>
      </c>
      <c r="B49" s="22">
        <v>19.66</v>
      </c>
      <c r="C49" s="22">
        <f t="shared" si="6"/>
        <v>19.66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8.2198459999999987</v>
      </c>
      <c r="K49" s="23">
        <v>4.698739999999999</v>
      </c>
      <c r="L49" s="23">
        <v>0</v>
      </c>
      <c r="M49" s="23">
        <v>1.000694</v>
      </c>
      <c r="N49" s="23">
        <v>5.7407199999999996</v>
      </c>
      <c r="O49" s="23">
        <f t="shared" si="8"/>
        <v>19.66</v>
      </c>
      <c r="P49" s="24"/>
      <c r="Q49" s="81">
        <f t="shared" si="9"/>
        <v>19.66</v>
      </c>
      <c r="S49" s="78">
        <f t="shared" si="1"/>
        <v>8.2198459999999987</v>
      </c>
      <c r="T49" s="78">
        <f t="shared" si="2"/>
        <v>4.698739999999999</v>
      </c>
      <c r="U49" s="78">
        <f t="shared" si="3"/>
        <v>0</v>
      </c>
      <c r="V49" s="78">
        <f t="shared" si="4"/>
        <v>1.000694</v>
      </c>
      <c r="W49" s="78">
        <f t="shared" si="5"/>
        <v>5.7407199999999996</v>
      </c>
    </row>
    <row r="50" spans="1:23">
      <c r="A50" s="8" t="s">
        <v>92</v>
      </c>
      <c r="B50" s="22">
        <v>20.12</v>
      </c>
      <c r="C50" s="22">
        <f t="shared" si="6"/>
        <v>20.12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8.412172</v>
      </c>
      <c r="K50" s="23">
        <v>4.808679999999999</v>
      </c>
      <c r="L50" s="23">
        <v>0</v>
      </c>
      <c r="M50" s="23">
        <v>1.024108</v>
      </c>
      <c r="N50" s="23">
        <v>5.8750399999999994</v>
      </c>
      <c r="O50" s="23">
        <f t="shared" si="8"/>
        <v>20.12</v>
      </c>
      <c r="P50" s="24"/>
      <c r="Q50" s="81">
        <f t="shared" si="9"/>
        <v>20.12</v>
      </c>
      <c r="S50" s="78">
        <f t="shared" si="1"/>
        <v>8.412172</v>
      </c>
      <c r="T50" s="78">
        <f t="shared" si="2"/>
        <v>4.808679999999999</v>
      </c>
      <c r="U50" s="78">
        <f t="shared" si="3"/>
        <v>0</v>
      </c>
      <c r="V50" s="78">
        <f t="shared" si="4"/>
        <v>1.024108</v>
      </c>
      <c r="W50" s="78">
        <f t="shared" si="5"/>
        <v>5.8750399999999994</v>
      </c>
    </row>
    <row r="51" spans="1:23">
      <c r="A51" s="8" t="s">
        <v>93</v>
      </c>
      <c r="B51" s="22">
        <v>19.968</v>
      </c>
      <c r="C51" s="22">
        <f t="shared" si="6"/>
        <v>19.968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8.3486207999999991</v>
      </c>
      <c r="K51" s="23">
        <v>4.7723519999999988</v>
      </c>
      <c r="L51" s="23">
        <v>0</v>
      </c>
      <c r="M51" s="23">
        <v>1.0163711999999998</v>
      </c>
      <c r="N51" s="23">
        <v>5.8306559999999994</v>
      </c>
      <c r="O51" s="23">
        <f t="shared" si="8"/>
        <v>19.968</v>
      </c>
      <c r="P51" s="24"/>
      <c r="Q51" s="81">
        <f t="shared" si="9"/>
        <v>19.968</v>
      </c>
      <c r="S51" s="78">
        <f t="shared" si="1"/>
        <v>8.3486207999999991</v>
      </c>
      <c r="T51" s="78">
        <f t="shared" si="2"/>
        <v>4.7723519999999988</v>
      </c>
      <c r="U51" s="78">
        <f t="shared" si="3"/>
        <v>0</v>
      </c>
      <c r="V51" s="78">
        <f t="shared" si="4"/>
        <v>1.0163711999999998</v>
      </c>
      <c r="W51" s="78">
        <f t="shared" si="5"/>
        <v>5.8306559999999994</v>
      </c>
    </row>
    <row r="52" spans="1:23">
      <c r="A52" s="8" t="s">
        <v>94</v>
      </c>
      <c r="B52" s="22">
        <v>20.12</v>
      </c>
      <c r="C52" s="22">
        <f t="shared" si="6"/>
        <v>20.12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8.412172</v>
      </c>
      <c r="K52" s="23">
        <v>4.808679999999999</v>
      </c>
      <c r="L52" s="23">
        <v>0</v>
      </c>
      <c r="M52" s="23">
        <v>1.024108</v>
      </c>
      <c r="N52" s="23">
        <v>5.8750399999999994</v>
      </c>
      <c r="O52" s="23">
        <f t="shared" si="8"/>
        <v>20.12</v>
      </c>
      <c r="P52" s="24"/>
      <c r="Q52" s="81">
        <f t="shared" si="9"/>
        <v>20.12</v>
      </c>
      <c r="S52" s="78">
        <f t="shared" si="1"/>
        <v>8.412172</v>
      </c>
      <c r="T52" s="78">
        <f t="shared" si="2"/>
        <v>4.808679999999999</v>
      </c>
      <c r="U52" s="78">
        <f t="shared" si="3"/>
        <v>0</v>
      </c>
      <c r="V52" s="78">
        <f t="shared" si="4"/>
        <v>1.024108</v>
      </c>
      <c r="W52" s="78">
        <f t="shared" si="5"/>
        <v>5.8750399999999994</v>
      </c>
    </row>
    <row r="53" spans="1:23">
      <c r="A53" s="8" t="s">
        <v>95</v>
      </c>
      <c r="B53" s="22">
        <v>19.911999999999999</v>
      </c>
      <c r="C53" s="22">
        <f t="shared" si="6"/>
        <v>19.911999999999999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8.3252071999999995</v>
      </c>
      <c r="K53" s="23">
        <v>4.7589679999999985</v>
      </c>
      <c r="L53" s="23">
        <v>0</v>
      </c>
      <c r="M53" s="23">
        <v>1.0135207999999998</v>
      </c>
      <c r="N53" s="23">
        <v>5.814303999999999</v>
      </c>
      <c r="O53" s="23">
        <f t="shared" si="8"/>
        <v>19.911999999999999</v>
      </c>
      <c r="P53" s="24"/>
      <c r="Q53" s="81">
        <f t="shared" si="9"/>
        <v>19.911999999999999</v>
      </c>
      <c r="S53" s="78">
        <f t="shared" si="1"/>
        <v>8.3252071999999995</v>
      </c>
      <c r="T53" s="78">
        <f t="shared" si="2"/>
        <v>4.7589679999999985</v>
      </c>
      <c r="U53" s="78">
        <f t="shared" si="3"/>
        <v>0</v>
      </c>
      <c r="V53" s="78">
        <f t="shared" si="4"/>
        <v>1.0135207999999998</v>
      </c>
      <c r="W53" s="78">
        <f t="shared" si="5"/>
        <v>5.814303999999999</v>
      </c>
    </row>
    <row r="54" spans="1:23">
      <c r="A54" s="8" t="s">
        <v>96</v>
      </c>
      <c r="B54" s="22">
        <v>19.68</v>
      </c>
      <c r="C54" s="22">
        <f t="shared" si="6"/>
        <v>19.68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8.2282080000000004</v>
      </c>
      <c r="K54" s="23">
        <v>4.7035199999999993</v>
      </c>
      <c r="L54" s="23">
        <v>0</v>
      </c>
      <c r="M54" s="23">
        <v>1.0017119999999999</v>
      </c>
      <c r="N54" s="23">
        <v>5.7465599999999988</v>
      </c>
      <c r="O54" s="23">
        <f t="shared" si="8"/>
        <v>19.68</v>
      </c>
      <c r="P54" s="24"/>
      <c r="Q54" s="81">
        <f t="shared" si="9"/>
        <v>19.68</v>
      </c>
      <c r="S54" s="78">
        <f t="shared" si="1"/>
        <v>8.2282080000000004</v>
      </c>
      <c r="T54" s="78">
        <f t="shared" si="2"/>
        <v>4.7035199999999993</v>
      </c>
      <c r="U54" s="78">
        <f t="shared" si="3"/>
        <v>0</v>
      </c>
      <c r="V54" s="78">
        <f t="shared" si="4"/>
        <v>1.0017119999999999</v>
      </c>
      <c r="W54" s="78">
        <f t="shared" si="5"/>
        <v>5.7465599999999988</v>
      </c>
    </row>
    <row r="55" spans="1:23">
      <c r="A55" s="8" t="s">
        <v>97</v>
      </c>
      <c r="B55" s="22">
        <v>19.564</v>
      </c>
      <c r="C55" s="22">
        <f t="shared" si="6"/>
        <v>19.564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8.1797083999999991</v>
      </c>
      <c r="K55" s="23">
        <v>4.6757959999999992</v>
      </c>
      <c r="L55" s="23">
        <v>0</v>
      </c>
      <c r="M55" s="23">
        <v>0.99580759999999979</v>
      </c>
      <c r="N55" s="23">
        <v>5.7126879999999982</v>
      </c>
      <c r="O55" s="23">
        <f t="shared" si="8"/>
        <v>19.564</v>
      </c>
      <c r="P55" s="24"/>
      <c r="Q55" s="81">
        <f t="shared" si="9"/>
        <v>19.564</v>
      </c>
      <c r="S55" s="78">
        <f t="shared" si="1"/>
        <v>8.1797083999999991</v>
      </c>
      <c r="T55" s="78">
        <f t="shared" si="2"/>
        <v>4.6757959999999992</v>
      </c>
      <c r="U55" s="78">
        <f t="shared" si="3"/>
        <v>0</v>
      </c>
      <c r="V55" s="78">
        <f t="shared" si="4"/>
        <v>0.99580759999999979</v>
      </c>
      <c r="W55" s="78">
        <f t="shared" si="5"/>
        <v>5.7126879999999982</v>
      </c>
    </row>
    <row r="56" spans="1:23">
      <c r="A56" s="8" t="s">
        <v>98</v>
      </c>
      <c r="B56" s="22">
        <v>20.064</v>
      </c>
      <c r="C56" s="22">
        <f t="shared" si="6"/>
        <v>20.064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8.3887583999999986</v>
      </c>
      <c r="K56" s="23">
        <v>4.7952959999999987</v>
      </c>
      <c r="L56" s="23">
        <v>0</v>
      </c>
      <c r="M56" s="23">
        <v>1.0212575999999998</v>
      </c>
      <c r="N56" s="23">
        <v>5.858687999999999</v>
      </c>
      <c r="O56" s="23">
        <f t="shared" si="8"/>
        <v>20.064</v>
      </c>
      <c r="P56" s="24"/>
      <c r="Q56" s="81">
        <f t="shared" si="9"/>
        <v>20.064</v>
      </c>
      <c r="S56" s="78">
        <f t="shared" si="1"/>
        <v>8.3887583999999986</v>
      </c>
      <c r="T56" s="78">
        <f t="shared" si="2"/>
        <v>4.7952959999999987</v>
      </c>
      <c r="U56" s="78">
        <f t="shared" si="3"/>
        <v>0</v>
      </c>
      <c r="V56" s="78">
        <f t="shared" si="4"/>
        <v>1.0212575999999998</v>
      </c>
      <c r="W56" s="78">
        <f t="shared" si="5"/>
        <v>5.858687999999999</v>
      </c>
    </row>
    <row r="57" spans="1:23">
      <c r="A57" s="8" t="s">
        <v>99</v>
      </c>
      <c r="B57" s="22">
        <v>19.72</v>
      </c>
      <c r="C57" s="22">
        <f t="shared" si="6"/>
        <v>19.72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8.2449319999999986</v>
      </c>
      <c r="K57" s="23">
        <v>4.7130799999999988</v>
      </c>
      <c r="L57" s="23">
        <v>0</v>
      </c>
      <c r="M57" s="23">
        <v>1.0037479999999999</v>
      </c>
      <c r="N57" s="23">
        <v>5.7582399999999989</v>
      </c>
      <c r="O57" s="23">
        <f t="shared" si="8"/>
        <v>19.72</v>
      </c>
      <c r="P57" s="24"/>
      <c r="Q57" s="81">
        <f t="shared" si="9"/>
        <v>19.72</v>
      </c>
      <c r="S57" s="78">
        <f t="shared" si="1"/>
        <v>8.2449319999999986</v>
      </c>
      <c r="T57" s="78">
        <f t="shared" si="2"/>
        <v>4.7130799999999988</v>
      </c>
      <c r="U57" s="78">
        <f t="shared" si="3"/>
        <v>0</v>
      </c>
      <c r="V57" s="78">
        <f t="shared" si="4"/>
        <v>1.0037479999999999</v>
      </c>
      <c r="W57" s="78">
        <f t="shared" si="5"/>
        <v>5.7582399999999989</v>
      </c>
    </row>
    <row r="58" spans="1:23">
      <c r="A58" s="8" t="s">
        <v>100</v>
      </c>
      <c r="B58" s="22">
        <v>20.044</v>
      </c>
      <c r="C58" s="22">
        <f t="shared" si="6"/>
        <v>20.044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8.3803964000000004</v>
      </c>
      <c r="K58" s="23">
        <v>4.7905159999999993</v>
      </c>
      <c r="L58" s="23">
        <v>0</v>
      </c>
      <c r="M58" s="23">
        <v>1.0202395999999998</v>
      </c>
      <c r="N58" s="23">
        <v>5.8528479999999989</v>
      </c>
      <c r="O58" s="23">
        <f t="shared" si="8"/>
        <v>20.044</v>
      </c>
      <c r="P58" s="24"/>
      <c r="Q58" s="81">
        <f t="shared" si="9"/>
        <v>20.044</v>
      </c>
      <c r="S58" s="78">
        <f t="shared" si="1"/>
        <v>8.3803964000000004</v>
      </c>
      <c r="T58" s="78">
        <f t="shared" si="2"/>
        <v>4.7905159999999993</v>
      </c>
      <c r="U58" s="78">
        <f t="shared" si="3"/>
        <v>0</v>
      </c>
      <c r="V58" s="78">
        <f t="shared" si="4"/>
        <v>1.0202395999999998</v>
      </c>
      <c r="W58" s="78">
        <f t="shared" si="5"/>
        <v>5.8528479999999989</v>
      </c>
    </row>
    <row r="59" spans="1:23">
      <c r="A59" s="8" t="s">
        <v>101</v>
      </c>
      <c r="B59" s="22">
        <v>19.623999999999999</v>
      </c>
      <c r="C59" s="22">
        <f t="shared" si="6"/>
        <v>19.623999999999999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8.204794399999999</v>
      </c>
      <c r="K59" s="23">
        <v>4.690135999999999</v>
      </c>
      <c r="L59" s="23">
        <v>0</v>
      </c>
      <c r="M59" s="23">
        <v>0.99886159999999979</v>
      </c>
      <c r="N59" s="23">
        <v>5.7302079999999984</v>
      </c>
      <c r="O59" s="23">
        <f t="shared" si="8"/>
        <v>19.623999999999999</v>
      </c>
      <c r="P59" s="24"/>
      <c r="Q59" s="81">
        <f t="shared" si="9"/>
        <v>19.623999999999999</v>
      </c>
      <c r="S59" s="78">
        <f t="shared" si="1"/>
        <v>8.204794399999999</v>
      </c>
      <c r="T59" s="78">
        <f t="shared" si="2"/>
        <v>4.690135999999999</v>
      </c>
      <c r="U59" s="78">
        <f t="shared" si="3"/>
        <v>0</v>
      </c>
      <c r="V59" s="78">
        <f t="shared" si="4"/>
        <v>0.99886159999999979</v>
      </c>
      <c r="W59" s="78">
        <f t="shared" si="5"/>
        <v>5.7302079999999984</v>
      </c>
    </row>
    <row r="60" spans="1:23">
      <c r="A60" s="8" t="s">
        <v>102</v>
      </c>
      <c r="B60" s="22">
        <v>19.564</v>
      </c>
      <c r="C60" s="22">
        <f t="shared" si="6"/>
        <v>19.564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8.1797083999999991</v>
      </c>
      <c r="K60" s="23">
        <v>4.6757959999999992</v>
      </c>
      <c r="L60" s="23">
        <v>0</v>
      </c>
      <c r="M60" s="23">
        <v>0.99580759999999979</v>
      </c>
      <c r="N60" s="23">
        <v>5.7126879999999982</v>
      </c>
      <c r="O60" s="23">
        <f t="shared" si="8"/>
        <v>19.564</v>
      </c>
      <c r="P60" s="24"/>
      <c r="Q60" s="81">
        <f t="shared" si="9"/>
        <v>19.564</v>
      </c>
      <c r="S60" s="78">
        <f t="shared" si="1"/>
        <v>8.1797083999999991</v>
      </c>
      <c r="T60" s="78">
        <f t="shared" si="2"/>
        <v>4.6757959999999992</v>
      </c>
      <c r="U60" s="78">
        <f t="shared" si="3"/>
        <v>0</v>
      </c>
      <c r="V60" s="78">
        <f t="shared" si="4"/>
        <v>0.99580759999999979</v>
      </c>
      <c r="W60" s="78">
        <f t="shared" si="5"/>
        <v>5.7126879999999982</v>
      </c>
    </row>
    <row r="61" spans="1:23">
      <c r="A61" s="8" t="s">
        <v>103</v>
      </c>
      <c r="B61" s="22">
        <v>19.911999999999999</v>
      </c>
      <c r="C61" s="22">
        <f t="shared" si="6"/>
        <v>19.911999999999999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8.3252071999999995</v>
      </c>
      <c r="K61" s="23">
        <v>4.7589679999999985</v>
      </c>
      <c r="L61" s="23">
        <v>0</v>
      </c>
      <c r="M61" s="23">
        <v>1.0135207999999998</v>
      </c>
      <c r="N61" s="23">
        <v>5.814303999999999</v>
      </c>
      <c r="O61" s="23">
        <f t="shared" si="8"/>
        <v>19.911999999999999</v>
      </c>
      <c r="P61" s="24"/>
      <c r="Q61" s="81">
        <f t="shared" si="9"/>
        <v>19.911999999999999</v>
      </c>
      <c r="S61" s="78">
        <f t="shared" si="1"/>
        <v>8.3252071999999995</v>
      </c>
      <c r="T61" s="78">
        <f t="shared" si="2"/>
        <v>4.7589679999999985</v>
      </c>
      <c r="U61" s="78">
        <f t="shared" si="3"/>
        <v>0</v>
      </c>
      <c r="V61" s="78">
        <f t="shared" si="4"/>
        <v>1.0135207999999998</v>
      </c>
      <c r="W61" s="78">
        <f t="shared" si="5"/>
        <v>5.814303999999999</v>
      </c>
    </row>
    <row r="62" spans="1:23">
      <c r="A62" s="8" t="s">
        <v>104</v>
      </c>
      <c r="B62" s="22">
        <v>20.312000000000001</v>
      </c>
      <c r="C62" s="22">
        <f t="shared" si="6"/>
        <v>20.312000000000001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8.4924472000000009</v>
      </c>
      <c r="K62" s="23">
        <v>4.8545679999999996</v>
      </c>
      <c r="L62" s="23">
        <v>0</v>
      </c>
      <c r="M62" s="23">
        <v>1.0338807999999999</v>
      </c>
      <c r="N62" s="23">
        <v>5.9311039999999995</v>
      </c>
      <c r="O62" s="23">
        <f t="shared" si="8"/>
        <v>20.312000000000001</v>
      </c>
      <c r="P62" s="24"/>
      <c r="Q62" s="81">
        <f t="shared" si="9"/>
        <v>20.312000000000001</v>
      </c>
      <c r="S62" s="78">
        <f t="shared" si="1"/>
        <v>8.4924472000000009</v>
      </c>
      <c r="T62" s="78">
        <f t="shared" si="2"/>
        <v>4.8545679999999996</v>
      </c>
      <c r="U62" s="78">
        <f t="shared" si="3"/>
        <v>0</v>
      </c>
      <c r="V62" s="78">
        <f t="shared" si="4"/>
        <v>1.0338807999999999</v>
      </c>
      <c r="W62" s="78">
        <f t="shared" si="5"/>
        <v>5.9311039999999995</v>
      </c>
    </row>
    <row r="63" spans="1:23">
      <c r="A63" s="8" t="s">
        <v>105</v>
      </c>
      <c r="B63" s="22">
        <v>20.044</v>
      </c>
      <c r="C63" s="22">
        <f t="shared" si="6"/>
        <v>20.044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8.3803964000000004</v>
      </c>
      <c r="K63" s="23">
        <v>4.7905159999999993</v>
      </c>
      <c r="L63" s="23">
        <v>0</v>
      </c>
      <c r="M63" s="23">
        <v>1.0202395999999998</v>
      </c>
      <c r="N63" s="23">
        <v>5.8528479999999989</v>
      </c>
      <c r="O63" s="23">
        <f t="shared" si="8"/>
        <v>20.044</v>
      </c>
      <c r="P63" s="24"/>
      <c r="Q63" s="81">
        <f t="shared" si="9"/>
        <v>20.044</v>
      </c>
      <c r="S63" s="78">
        <f t="shared" si="1"/>
        <v>8.3803964000000004</v>
      </c>
      <c r="T63" s="78">
        <f t="shared" si="2"/>
        <v>4.7905159999999993</v>
      </c>
      <c r="U63" s="78">
        <f t="shared" si="3"/>
        <v>0</v>
      </c>
      <c r="V63" s="78">
        <f t="shared" si="4"/>
        <v>1.0202395999999998</v>
      </c>
      <c r="W63" s="78">
        <f t="shared" si="5"/>
        <v>5.8528479999999989</v>
      </c>
    </row>
    <row r="64" spans="1:23">
      <c r="A64" s="8" t="s">
        <v>106</v>
      </c>
      <c r="B64" s="22">
        <v>20.007999999999999</v>
      </c>
      <c r="C64" s="22">
        <f t="shared" si="6"/>
        <v>20.007999999999999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8.365344799999999</v>
      </c>
      <c r="K64" s="23">
        <v>4.7819119999999984</v>
      </c>
      <c r="L64" s="23">
        <v>0</v>
      </c>
      <c r="M64" s="23">
        <v>1.0184071999999997</v>
      </c>
      <c r="N64" s="23">
        <v>5.8423359999999986</v>
      </c>
      <c r="O64" s="23">
        <f t="shared" si="8"/>
        <v>20.007999999999999</v>
      </c>
      <c r="P64" s="24"/>
      <c r="Q64" s="81">
        <f t="shared" si="9"/>
        <v>20.007999999999999</v>
      </c>
      <c r="S64" s="78">
        <f t="shared" si="1"/>
        <v>8.365344799999999</v>
      </c>
      <c r="T64" s="78">
        <f t="shared" si="2"/>
        <v>4.7819119999999984</v>
      </c>
      <c r="U64" s="78">
        <f t="shared" si="3"/>
        <v>0</v>
      </c>
      <c r="V64" s="78">
        <f t="shared" si="4"/>
        <v>1.0184071999999997</v>
      </c>
      <c r="W64" s="78">
        <f t="shared" si="5"/>
        <v>5.8423359999999986</v>
      </c>
    </row>
    <row r="65" spans="1:23">
      <c r="A65" s="8" t="s">
        <v>107</v>
      </c>
      <c r="B65" s="22">
        <v>20.103999999999999</v>
      </c>
      <c r="C65" s="22">
        <f t="shared" si="6"/>
        <v>20.103999999999999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8.4054823999999986</v>
      </c>
      <c r="K65" s="23">
        <v>4.8048559999999991</v>
      </c>
      <c r="L65" s="23">
        <v>0</v>
      </c>
      <c r="M65" s="23">
        <v>1.0232935999999997</v>
      </c>
      <c r="N65" s="23">
        <v>5.8703679999999991</v>
      </c>
      <c r="O65" s="23">
        <f t="shared" si="8"/>
        <v>20.103999999999999</v>
      </c>
      <c r="P65" s="24"/>
      <c r="Q65" s="81">
        <f t="shared" si="9"/>
        <v>20.103999999999999</v>
      </c>
      <c r="S65" s="78">
        <f t="shared" si="1"/>
        <v>8.4054823999999986</v>
      </c>
      <c r="T65" s="78">
        <f t="shared" si="2"/>
        <v>4.8048559999999991</v>
      </c>
      <c r="U65" s="78">
        <f t="shared" si="3"/>
        <v>0</v>
      </c>
      <c r="V65" s="78">
        <f t="shared" si="4"/>
        <v>1.0232935999999997</v>
      </c>
      <c r="W65" s="78">
        <f t="shared" si="5"/>
        <v>5.8703679999999991</v>
      </c>
    </row>
    <row r="66" spans="1:23">
      <c r="A66" s="8" t="s">
        <v>108</v>
      </c>
      <c r="B66" s="22">
        <v>19.544</v>
      </c>
      <c r="C66" s="22">
        <f t="shared" si="6"/>
        <v>19.544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8.1713463999999991</v>
      </c>
      <c r="K66" s="23">
        <v>4.6710159999999989</v>
      </c>
      <c r="L66" s="23">
        <v>0</v>
      </c>
      <c r="M66" s="23">
        <v>0.99478959999999983</v>
      </c>
      <c r="N66" s="23">
        <v>5.706847999999999</v>
      </c>
      <c r="O66" s="23">
        <f t="shared" si="8"/>
        <v>19.544</v>
      </c>
      <c r="P66" s="24"/>
      <c r="Q66" s="81">
        <f t="shared" si="9"/>
        <v>19.544</v>
      </c>
      <c r="S66" s="78">
        <f t="shared" si="1"/>
        <v>8.1713463999999991</v>
      </c>
      <c r="T66" s="78">
        <f t="shared" si="2"/>
        <v>4.6710159999999989</v>
      </c>
      <c r="U66" s="78">
        <f t="shared" si="3"/>
        <v>0</v>
      </c>
      <c r="V66" s="78">
        <f t="shared" si="4"/>
        <v>0.99478959999999983</v>
      </c>
      <c r="W66" s="78">
        <f t="shared" si="5"/>
        <v>5.706847999999999</v>
      </c>
    </row>
    <row r="67" spans="1:23">
      <c r="A67" s="8" t="s">
        <v>109</v>
      </c>
      <c r="B67" s="22">
        <v>19.795999999999999</v>
      </c>
      <c r="C67" s="22">
        <f t="shared" si="6"/>
        <v>19.795999999999999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8.2767075999999982</v>
      </c>
      <c r="K67" s="23">
        <v>4.7312439999999993</v>
      </c>
      <c r="L67" s="23">
        <v>0</v>
      </c>
      <c r="M67" s="23">
        <v>1.0076163999999999</v>
      </c>
      <c r="N67" s="23">
        <v>5.7804319999999985</v>
      </c>
      <c r="O67" s="23">
        <f t="shared" si="8"/>
        <v>19.795999999999999</v>
      </c>
      <c r="P67" s="24"/>
      <c r="Q67" s="81">
        <f t="shared" si="9"/>
        <v>19.795999999999999</v>
      </c>
      <c r="S67" s="78">
        <f t="shared" ref="S67" si="10">J67</f>
        <v>8.2767075999999982</v>
      </c>
      <c r="T67" s="78">
        <f t="shared" ref="T67" si="11">K67</f>
        <v>4.7312439999999993</v>
      </c>
      <c r="U67" s="78">
        <f t="shared" ref="U67" si="12">L67</f>
        <v>0</v>
      </c>
      <c r="V67" s="78">
        <f t="shared" ref="V67" si="13">M67</f>
        <v>1.0076163999999999</v>
      </c>
      <c r="W67" s="78">
        <f t="shared" ref="W67" si="14">N67</f>
        <v>5.7804319999999985</v>
      </c>
    </row>
    <row r="68" spans="1:23">
      <c r="A68" s="8" t="s">
        <v>110</v>
      </c>
      <c r="B68" s="22">
        <v>19.22</v>
      </c>
      <c r="C68" s="22">
        <f t="shared" ref="C68:C98" si="15">B68</f>
        <v>19.22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8.0358819999999991</v>
      </c>
      <c r="K68" s="23">
        <v>4.5935799999999984</v>
      </c>
      <c r="L68" s="23">
        <v>0</v>
      </c>
      <c r="M68" s="23">
        <v>0.97829799999999978</v>
      </c>
      <c r="N68" s="23">
        <v>5.6122399999999981</v>
      </c>
      <c r="O68" s="23">
        <f t="shared" ref="O68:O98" si="17">$C68*I68/$I68</f>
        <v>19.22</v>
      </c>
      <c r="P68" s="24"/>
      <c r="Q68" s="81">
        <f t="shared" ref="Q68:Q98" si="18">O68+P68</f>
        <v>19.22</v>
      </c>
      <c r="S68" s="78">
        <f>J68</f>
        <v>8.0358819999999991</v>
      </c>
      <c r="T68" s="78">
        <f t="shared" ref="T68:W68" si="19">K68</f>
        <v>4.5935799999999984</v>
      </c>
      <c r="U68" s="78">
        <f t="shared" si="19"/>
        <v>0</v>
      </c>
      <c r="V68" s="78">
        <f t="shared" si="19"/>
        <v>0.97829799999999978</v>
      </c>
      <c r="W68" s="78">
        <f t="shared" si="19"/>
        <v>5.6122399999999981</v>
      </c>
    </row>
    <row r="69" spans="1:23">
      <c r="A69" s="8" t="s">
        <v>111</v>
      </c>
      <c r="B69" s="22">
        <v>19.18</v>
      </c>
      <c r="C69" s="22">
        <f t="shared" si="15"/>
        <v>19.18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8.0191579999999991</v>
      </c>
      <c r="K69" s="23">
        <v>4.5840199999999989</v>
      </c>
      <c r="L69" s="23">
        <v>0</v>
      </c>
      <c r="M69" s="23">
        <v>0.97626199999999985</v>
      </c>
      <c r="N69" s="23">
        <v>5.6005599999999989</v>
      </c>
      <c r="O69" s="23">
        <f t="shared" si="17"/>
        <v>19.18</v>
      </c>
      <c r="P69" s="24"/>
      <c r="Q69" s="81">
        <f t="shared" si="18"/>
        <v>19.18</v>
      </c>
      <c r="S69" s="78">
        <f t="shared" ref="S69:S98" si="20">J69</f>
        <v>8.0191579999999991</v>
      </c>
      <c r="T69" s="78">
        <f t="shared" ref="T69:T98" si="21">K69</f>
        <v>4.5840199999999989</v>
      </c>
      <c r="U69" s="78">
        <f t="shared" ref="U69:U98" si="22">L69</f>
        <v>0</v>
      </c>
      <c r="V69" s="78">
        <f t="shared" ref="V69:V98" si="23">M69</f>
        <v>0.97626199999999985</v>
      </c>
      <c r="W69" s="78">
        <f t="shared" ref="W69:W98" si="24">N69</f>
        <v>5.6005599999999989</v>
      </c>
    </row>
    <row r="70" spans="1:23">
      <c r="A70" s="8" t="s">
        <v>112</v>
      </c>
      <c r="B70" s="22">
        <v>18.856000000000002</v>
      </c>
      <c r="C70" s="22">
        <f t="shared" si="15"/>
        <v>18.856000000000002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7.8836936</v>
      </c>
      <c r="K70" s="23">
        <v>4.5065839999999993</v>
      </c>
      <c r="L70" s="23">
        <v>0</v>
      </c>
      <c r="M70" s="23">
        <v>0.95977039999999991</v>
      </c>
      <c r="N70" s="23">
        <v>5.5059519999999997</v>
      </c>
      <c r="O70" s="23">
        <f t="shared" si="17"/>
        <v>18.856000000000002</v>
      </c>
      <c r="P70" s="24"/>
      <c r="Q70" s="81">
        <f t="shared" si="18"/>
        <v>18.856000000000002</v>
      </c>
      <c r="S70" s="78">
        <f t="shared" si="20"/>
        <v>7.8836936</v>
      </c>
      <c r="T70" s="78">
        <f t="shared" si="21"/>
        <v>4.5065839999999993</v>
      </c>
      <c r="U70" s="78">
        <f t="shared" si="22"/>
        <v>0</v>
      </c>
      <c r="V70" s="78">
        <f t="shared" si="23"/>
        <v>0.95977039999999991</v>
      </c>
      <c r="W70" s="78">
        <f t="shared" si="24"/>
        <v>5.5059519999999997</v>
      </c>
    </row>
    <row r="71" spans="1:23">
      <c r="A71" s="8" t="s">
        <v>113</v>
      </c>
      <c r="B71" s="22">
        <v>19.084</v>
      </c>
      <c r="C71" s="22">
        <f t="shared" si="15"/>
        <v>19.084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7.9790203999999996</v>
      </c>
      <c r="K71" s="23">
        <v>4.561075999999999</v>
      </c>
      <c r="L71" s="23">
        <v>0</v>
      </c>
      <c r="M71" s="23">
        <v>0.97137559999999978</v>
      </c>
      <c r="N71" s="23">
        <v>5.5725279999999993</v>
      </c>
      <c r="O71" s="23">
        <f t="shared" si="17"/>
        <v>19.084</v>
      </c>
      <c r="P71" s="24"/>
      <c r="Q71" s="81">
        <f t="shared" si="18"/>
        <v>19.084</v>
      </c>
      <c r="S71" s="78">
        <f t="shared" si="20"/>
        <v>7.9790203999999996</v>
      </c>
      <c r="T71" s="78">
        <f t="shared" si="21"/>
        <v>4.561075999999999</v>
      </c>
      <c r="U71" s="78">
        <f t="shared" si="22"/>
        <v>0</v>
      </c>
      <c r="V71" s="78">
        <f t="shared" si="23"/>
        <v>0.97137559999999978</v>
      </c>
      <c r="W71" s="78">
        <f t="shared" si="24"/>
        <v>5.5725279999999993</v>
      </c>
    </row>
    <row r="72" spans="1:23">
      <c r="A72" s="8" t="s">
        <v>114</v>
      </c>
      <c r="B72" s="22">
        <v>19.276</v>
      </c>
      <c r="C72" s="22">
        <f t="shared" si="15"/>
        <v>19.276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8.0592955999999987</v>
      </c>
      <c r="K72" s="23">
        <v>4.6069639999999996</v>
      </c>
      <c r="L72" s="23">
        <v>0</v>
      </c>
      <c r="M72" s="23">
        <v>0.98114839999999992</v>
      </c>
      <c r="N72" s="23">
        <v>5.6285919999999994</v>
      </c>
      <c r="O72" s="23">
        <f t="shared" si="17"/>
        <v>19.276</v>
      </c>
      <c r="P72" s="24"/>
      <c r="Q72" s="81">
        <f t="shared" si="18"/>
        <v>19.276</v>
      </c>
      <c r="S72" s="78">
        <f t="shared" si="20"/>
        <v>8.0592955999999987</v>
      </c>
      <c r="T72" s="78">
        <f t="shared" si="21"/>
        <v>4.6069639999999996</v>
      </c>
      <c r="U72" s="78">
        <f t="shared" si="22"/>
        <v>0</v>
      </c>
      <c r="V72" s="78">
        <f t="shared" si="23"/>
        <v>0.98114839999999992</v>
      </c>
      <c r="W72" s="78">
        <f t="shared" si="24"/>
        <v>5.6285919999999994</v>
      </c>
    </row>
    <row r="73" spans="1:23">
      <c r="A73" s="8" t="s">
        <v>115</v>
      </c>
      <c r="B73" s="22">
        <v>19.372</v>
      </c>
      <c r="C73" s="22">
        <f t="shared" si="15"/>
        <v>19.372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8.0994332</v>
      </c>
      <c r="K73" s="23">
        <v>4.6299079999999995</v>
      </c>
      <c r="L73" s="23">
        <v>0</v>
      </c>
      <c r="M73" s="23">
        <v>0.98603479999999977</v>
      </c>
      <c r="N73" s="23">
        <v>5.6566239999999981</v>
      </c>
      <c r="O73" s="23">
        <f t="shared" si="17"/>
        <v>19.372</v>
      </c>
      <c r="P73" s="24"/>
      <c r="Q73" s="81">
        <f t="shared" si="18"/>
        <v>19.372</v>
      </c>
      <c r="S73" s="78">
        <f t="shared" si="20"/>
        <v>8.0994332</v>
      </c>
      <c r="T73" s="78">
        <f t="shared" si="21"/>
        <v>4.6299079999999995</v>
      </c>
      <c r="U73" s="78">
        <f t="shared" si="22"/>
        <v>0</v>
      </c>
      <c r="V73" s="78">
        <f t="shared" si="23"/>
        <v>0.98603479999999977</v>
      </c>
      <c r="W73" s="78">
        <f t="shared" si="24"/>
        <v>5.6566239999999981</v>
      </c>
    </row>
    <row r="74" spans="1:23">
      <c r="A74" s="8" t="s">
        <v>116</v>
      </c>
      <c r="B74" s="22">
        <v>18.988</v>
      </c>
      <c r="C74" s="22">
        <f t="shared" si="15"/>
        <v>18.988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7.9388827999999991</v>
      </c>
      <c r="K74" s="23">
        <v>4.5381319999999992</v>
      </c>
      <c r="L74" s="23">
        <v>0</v>
      </c>
      <c r="M74" s="23">
        <v>0.96648919999999972</v>
      </c>
      <c r="N74" s="23">
        <v>5.5444959999999988</v>
      </c>
      <c r="O74" s="23">
        <f t="shared" si="17"/>
        <v>18.988</v>
      </c>
      <c r="P74" s="24"/>
      <c r="Q74" s="81">
        <f t="shared" si="18"/>
        <v>18.988</v>
      </c>
      <c r="S74" s="78">
        <f t="shared" si="20"/>
        <v>7.9388827999999991</v>
      </c>
      <c r="T74" s="78">
        <f t="shared" si="21"/>
        <v>4.5381319999999992</v>
      </c>
      <c r="U74" s="78">
        <f t="shared" si="22"/>
        <v>0</v>
      </c>
      <c r="V74" s="78">
        <f t="shared" si="23"/>
        <v>0.96648919999999972</v>
      </c>
      <c r="W74" s="78">
        <f t="shared" si="24"/>
        <v>5.5444959999999988</v>
      </c>
    </row>
    <row r="75" spans="1:23">
      <c r="A75" s="8" t="s">
        <v>117</v>
      </c>
      <c r="B75" s="22">
        <v>20.007999999999999</v>
      </c>
      <c r="C75" s="22">
        <f t="shared" si="15"/>
        <v>20.007999999999999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8.365344799999999</v>
      </c>
      <c r="K75" s="23">
        <v>4.7819119999999984</v>
      </c>
      <c r="L75" s="23">
        <v>0</v>
      </c>
      <c r="M75" s="23">
        <v>1.0184071999999997</v>
      </c>
      <c r="N75" s="23">
        <v>5.8423359999999986</v>
      </c>
      <c r="O75" s="23">
        <f t="shared" si="17"/>
        <v>20.007999999999999</v>
      </c>
      <c r="P75" s="24"/>
      <c r="Q75" s="81">
        <f t="shared" si="18"/>
        <v>20.007999999999999</v>
      </c>
      <c r="S75" s="78">
        <f t="shared" si="20"/>
        <v>8.365344799999999</v>
      </c>
      <c r="T75" s="78">
        <f t="shared" si="21"/>
        <v>4.7819119999999984</v>
      </c>
      <c r="U75" s="78">
        <f t="shared" si="22"/>
        <v>0</v>
      </c>
      <c r="V75" s="78">
        <f t="shared" si="23"/>
        <v>1.0184071999999997</v>
      </c>
      <c r="W75" s="78">
        <f t="shared" si="24"/>
        <v>5.8423359999999986</v>
      </c>
    </row>
    <row r="76" spans="1:23">
      <c r="A76" s="8" t="s">
        <v>118</v>
      </c>
      <c r="B76" s="22">
        <v>19.7</v>
      </c>
      <c r="C76" s="22">
        <f t="shared" si="15"/>
        <v>19.7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8.2365699999999986</v>
      </c>
      <c r="K76" s="23">
        <v>4.7082999999999986</v>
      </c>
      <c r="L76" s="23">
        <v>0</v>
      </c>
      <c r="M76" s="23">
        <v>1.0027299999999999</v>
      </c>
      <c r="N76" s="23">
        <v>5.7523999999999988</v>
      </c>
      <c r="O76" s="23">
        <f t="shared" si="17"/>
        <v>19.7</v>
      </c>
      <c r="P76" s="24"/>
      <c r="Q76" s="81">
        <f t="shared" si="18"/>
        <v>19.7</v>
      </c>
      <c r="S76" s="78">
        <f t="shared" si="20"/>
        <v>8.2365699999999986</v>
      </c>
      <c r="T76" s="78">
        <f t="shared" si="21"/>
        <v>4.7082999999999986</v>
      </c>
      <c r="U76" s="78">
        <f t="shared" si="22"/>
        <v>0</v>
      </c>
      <c r="V76" s="78">
        <f t="shared" si="23"/>
        <v>1.0027299999999999</v>
      </c>
      <c r="W76" s="78">
        <f t="shared" si="24"/>
        <v>5.7523999999999988</v>
      </c>
    </row>
    <row r="77" spans="1:23">
      <c r="A77" s="8" t="s">
        <v>119</v>
      </c>
      <c r="B77" s="22">
        <v>19.584</v>
      </c>
      <c r="C77" s="22">
        <f t="shared" si="15"/>
        <v>19.584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8.1880703999999991</v>
      </c>
      <c r="K77" s="23">
        <v>4.6805759999999994</v>
      </c>
      <c r="L77" s="23">
        <v>0</v>
      </c>
      <c r="M77" s="23">
        <v>0.99682559999999976</v>
      </c>
      <c r="N77" s="23">
        <v>5.7185279999999992</v>
      </c>
      <c r="O77" s="23">
        <f t="shared" si="17"/>
        <v>19.584</v>
      </c>
      <c r="P77" s="24"/>
      <c r="Q77" s="81">
        <f t="shared" si="18"/>
        <v>19.584</v>
      </c>
      <c r="S77" s="78">
        <f t="shared" si="20"/>
        <v>8.1880703999999991</v>
      </c>
      <c r="T77" s="78">
        <f t="shared" si="21"/>
        <v>4.6805759999999994</v>
      </c>
      <c r="U77" s="78">
        <f t="shared" si="22"/>
        <v>0</v>
      </c>
      <c r="V77" s="78">
        <f t="shared" si="23"/>
        <v>0.99682559999999976</v>
      </c>
      <c r="W77" s="78">
        <f t="shared" si="24"/>
        <v>5.7185279999999992</v>
      </c>
    </row>
    <row r="78" spans="1:23">
      <c r="A78" s="8" t="s">
        <v>120</v>
      </c>
      <c r="B78" s="22">
        <v>19.468</v>
      </c>
      <c r="C78" s="22">
        <f t="shared" si="15"/>
        <v>19.468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8.1395707999999996</v>
      </c>
      <c r="K78" s="23">
        <v>4.6528519999999993</v>
      </c>
      <c r="L78" s="23">
        <v>0</v>
      </c>
      <c r="M78" s="23">
        <v>0.99092119999999984</v>
      </c>
      <c r="N78" s="23">
        <v>5.6846559999999995</v>
      </c>
      <c r="O78" s="23">
        <f t="shared" si="17"/>
        <v>19.468</v>
      </c>
      <c r="P78" s="24"/>
      <c r="Q78" s="81">
        <f t="shared" si="18"/>
        <v>19.468</v>
      </c>
      <c r="S78" s="78">
        <f t="shared" si="20"/>
        <v>8.1395707999999996</v>
      </c>
      <c r="T78" s="78">
        <f t="shared" si="21"/>
        <v>4.6528519999999993</v>
      </c>
      <c r="U78" s="78">
        <f t="shared" si="22"/>
        <v>0</v>
      </c>
      <c r="V78" s="78">
        <f t="shared" si="23"/>
        <v>0.99092119999999984</v>
      </c>
      <c r="W78" s="78">
        <f t="shared" si="24"/>
        <v>5.6846559999999995</v>
      </c>
    </row>
    <row r="79" spans="1:23">
      <c r="A79" s="8" t="s">
        <v>121</v>
      </c>
      <c r="B79" s="22">
        <v>19.372</v>
      </c>
      <c r="C79" s="22">
        <f t="shared" si="15"/>
        <v>19.372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8.0994332</v>
      </c>
      <c r="K79" s="23">
        <v>4.6299079999999995</v>
      </c>
      <c r="L79" s="23">
        <v>0</v>
      </c>
      <c r="M79" s="23">
        <v>0.98603479999999977</v>
      </c>
      <c r="N79" s="23">
        <v>5.6566239999999981</v>
      </c>
      <c r="O79" s="23">
        <f t="shared" si="17"/>
        <v>19.372</v>
      </c>
      <c r="P79" s="24"/>
      <c r="Q79" s="81">
        <f t="shared" si="18"/>
        <v>19.372</v>
      </c>
      <c r="S79" s="78">
        <f t="shared" si="20"/>
        <v>8.0994332</v>
      </c>
      <c r="T79" s="78">
        <f t="shared" si="21"/>
        <v>4.6299079999999995</v>
      </c>
      <c r="U79" s="78">
        <f t="shared" si="22"/>
        <v>0</v>
      </c>
      <c r="V79" s="78">
        <f t="shared" si="23"/>
        <v>0.98603479999999977</v>
      </c>
      <c r="W79" s="78">
        <f t="shared" si="24"/>
        <v>5.6566239999999981</v>
      </c>
    </row>
    <row r="80" spans="1:23">
      <c r="A80" s="8" t="s">
        <v>122</v>
      </c>
      <c r="B80" s="22">
        <v>19.736000000000001</v>
      </c>
      <c r="C80" s="22">
        <f t="shared" si="15"/>
        <v>19.736000000000001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8.2516216</v>
      </c>
      <c r="K80" s="23">
        <v>4.7169039999999995</v>
      </c>
      <c r="L80" s="23">
        <v>0</v>
      </c>
      <c r="M80" s="23">
        <v>1.0045623999999997</v>
      </c>
      <c r="N80" s="23">
        <v>5.7629119999999991</v>
      </c>
      <c r="O80" s="23">
        <f t="shared" si="17"/>
        <v>19.736000000000001</v>
      </c>
      <c r="P80" s="24"/>
      <c r="Q80" s="81">
        <f t="shared" si="18"/>
        <v>19.736000000000001</v>
      </c>
      <c r="S80" s="78">
        <f t="shared" si="20"/>
        <v>8.2516216</v>
      </c>
      <c r="T80" s="78">
        <f t="shared" si="21"/>
        <v>4.7169039999999995</v>
      </c>
      <c r="U80" s="78">
        <f t="shared" si="22"/>
        <v>0</v>
      </c>
      <c r="V80" s="78">
        <f t="shared" si="23"/>
        <v>1.0045623999999997</v>
      </c>
      <c r="W80" s="78">
        <f t="shared" si="24"/>
        <v>5.7629119999999991</v>
      </c>
    </row>
    <row r="81" spans="1:23">
      <c r="A81" s="8" t="s">
        <v>123</v>
      </c>
      <c r="B81" s="22">
        <v>19.352</v>
      </c>
      <c r="C81" s="22">
        <f t="shared" si="15"/>
        <v>19.352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8.0910711999999982</v>
      </c>
      <c r="K81" s="23">
        <v>4.6251279999999992</v>
      </c>
      <c r="L81" s="23">
        <v>0</v>
      </c>
      <c r="M81" s="23">
        <v>0.9850167999999998</v>
      </c>
      <c r="N81" s="23">
        <v>5.6507839999999989</v>
      </c>
      <c r="O81" s="23">
        <f t="shared" si="17"/>
        <v>19.352</v>
      </c>
      <c r="P81" s="24"/>
      <c r="Q81" s="81">
        <f t="shared" si="18"/>
        <v>19.352</v>
      </c>
      <c r="S81" s="78">
        <f t="shared" si="20"/>
        <v>8.0910711999999982</v>
      </c>
      <c r="T81" s="78">
        <f t="shared" si="21"/>
        <v>4.6251279999999992</v>
      </c>
      <c r="U81" s="78">
        <f t="shared" si="22"/>
        <v>0</v>
      </c>
      <c r="V81" s="78">
        <f t="shared" si="23"/>
        <v>0.9850167999999998</v>
      </c>
      <c r="W81" s="78">
        <f t="shared" si="24"/>
        <v>5.6507839999999989</v>
      </c>
    </row>
    <row r="82" spans="1:23">
      <c r="A82" s="8" t="s">
        <v>124</v>
      </c>
      <c r="B82" s="22">
        <v>19.928000000000001</v>
      </c>
      <c r="C82" s="22">
        <f t="shared" si="15"/>
        <v>19.928000000000001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8.3318967999999991</v>
      </c>
      <c r="K82" s="23">
        <v>4.7627919999999992</v>
      </c>
      <c r="L82" s="23">
        <v>0</v>
      </c>
      <c r="M82" s="23">
        <v>1.0143351999999999</v>
      </c>
      <c r="N82" s="23">
        <v>5.8189759999999993</v>
      </c>
      <c r="O82" s="23">
        <f t="shared" si="17"/>
        <v>19.928000000000001</v>
      </c>
      <c r="P82" s="24"/>
      <c r="Q82" s="81">
        <f t="shared" si="18"/>
        <v>19.928000000000001</v>
      </c>
      <c r="S82" s="78">
        <f t="shared" si="20"/>
        <v>8.3318967999999991</v>
      </c>
      <c r="T82" s="78">
        <f t="shared" si="21"/>
        <v>4.7627919999999992</v>
      </c>
      <c r="U82" s="78">
        <f t="shared" si="22"/>
        <v>0</v>
      </c>
      <c r="V82" s="78">
        <f t="shared" si="23"/>
        <v>1.0143351999999999</v>
      </c>
      <c r="W82" s="78">
        <f t="shared" si="24"/>
        <v>5.8189759999999993</v>
      </c>
    </row>
    <row r="83" spans="1:23">
      <c r="A83" s="8" t="s">
        <v>125</v>
      </c>
      <c r="B83" s="22">
        <v>19.18</v>
      </c>
      <c r="C83" s="22">
        <f t="shared" si="15"/>
        <v>19.18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8.0191579999999991</v>
      </c>
      <c r="K83" s="23">
        <v>4.5840199999999989</v>
      </c>
      <c r="L83" s="23">
        <v>0</v>
      </c>
      <c r="M83" s="23">
        <v>0.97626199999999985</v>
      </c>
      <c r="N83" s="23">
        <v>5.6005599999999989</v>
      </c>
      <c r="O83" s="23">
        <f t="shared" si="17"/>
        <v>19.18</v>
      </c>
      <c r="P83" s="24"/>
      <c r="Q83" s="81">
        <f t="shared" si="18"/>
        <v>19.18</v>
      </c>
      <c r="S83" s="78">
        <f t="shared" si="20"/>
        <v>8.0191579999999991</v>
      </c>
      <c r="T83" s="78">
        <f t="shared" si="21"/>
        <v>4.5840199999999989</v>
      </c>
      <c r="U83" s="78">
        <f t="shared" si="22"/>
        <v>0</v>
      </c>
      <c r="V83" s="78">
        <f t="shared" si="23"/>
        <v>0.97626199999999985</v>
      </c>
      <c r="W83" s="78">
        <f t="shared" si="24"/>
        <v>5.6005599999999989</v>
      </c>
    </row>
    <row r="84" spans="1:23">
      <c r="A84" s="8" t="s">
        <v>126</v>
      </c>
      <c r="B84" s="22">
        <v>18.7</v>
      </c>
      <c r="C84" s="22">
        <f t="shared" si="15"/>
        <v>18.7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7.8184699999999987</v>
      </c>
      <c r="K84" s="23">
        <v>4.4692999999999987</v>
      </c>
      <c r="L84" s="23">
        <v>0</v>
      </c>
      <c r="M84" s="23">
        <v>0.95182999999999984</v>
      </c>
      <c r="N84" s="23">
        <v>5.460399999999999</v>
      </c>
      <c r="O84" s="23">
        <f t="shared" si="17"/>
        <v>18.7</v>
      </c>
      <c r="P84" s="24"/>
      <c r="Q84" s="81">
        <f t="shared" si="18"/>
        <v>18.7</v>
      </c>
      <c r="S84" s="78">
        <f t="shared" si="20"/>
        <v>7.8184699999999987</v>
      </c>
      <c r="T84" s="78">
        <f t="shared" si="21"/>
        <v>4.4692999999999987</v>
      </c>
      <c r="U84" s="78">
        <f t="shared" si="22"/>
        <v>0</v>
      </c>
      <c r="V84" s="78">
        <f t="shared" si="23"/>
        <v>0.95182999999999984</v>
      </c>
      <c r="W84" s="78">
        <f t="shared" si="24"/>
        <v>5.460399999999999</v>
      </c>
    </row>
    <row r="85" spans="1:23">
      <c r="A85" s="8" t="s">
        <v>127</v>
      </c>
      <c r="B85" s="22">
        <v>18.856000000000002</v>
      </c>
      <c r="C85" s="22">
        <f t="shared" si="15"/>
        <v>18.856000000000002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7.8836936</v>
      </c>
      <c r="K85" s="23">
        <v>4.5065839999999993</v>
      </c>
      <c r="L85" s="23">
        <v>0</v>
      </c>
      <c r="M85" s="23">
        <v>0.95977039999999991</v>
      </c>
      <c r="N85" s="23">
        <v>5.5059519999999997</v>
      </c>
      <c r="O85" s="23">
        <f t="shared" si="17"/>
        <v>18.856000000000002</v>
      </c>
      <c r="P85" s="24"/>
      <c r="Q85" s="81">
        <f t="shared" si="18"/>
        <v>18.856000000000002</v>
      </c>
      <c r="S85" s="78">
        <f t="shared" si="20"/>
        <v>7.8836936</v>
      </c>
      <c r="T85" s="78">
        <f t="shared" si="21"/>
        <v>4.5065839999999993</v>
      </c>
      <c r="U85" s="78">
        <f t="shared" si="22"/>
        <v>0</v>
      </c>
      <c r="V85" s="78">
        <f t="shared" si="23"/>
        <v>0.95977039999999991</v>
      </c>
      <c r="W85" s="78">
        <f t="shared" si="24"/>
        <v>5.5059519999999997</v>
      </c>
    </row>
    <row r="86" spans="1:23">
      <c r="A86" s="8" t="s">
        <v>128</v>
      </c>
      <c r="B86" s="22">
        <v>19.007999999999999</v>
      </c>
      <c r="C86" s="22">
        <f t="shared" si="15"/>
        <v>19.007999999999999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7.9472447999999982</v>
      </c>
      <c r="K86" s="23">
        <v>4.5429119999999985</v>
      </c>
      <c r="L86" s="23">
        <v>0</v>
      </c>
      <c r="M86" s="23">
        <v>0.96750719999999968</v>
      </c>
      <c r="N86" s="23">
        <v>5.5503359999999988</v>
      </c>
      <c r="O86" s="23">
        <f t="shared" si="17"/>
        <v>19.007999999999999</v>
      </c>
      <c r="P86" s="24"/>
      <c r="Q86" s="81">
        <f t="shared" si="18"/>
        <v>19.007999999999999</v>
      </c>
      <c r="S86" s="78">
        <f t="shared" si="20"/>
        <v>7.9472447999999982</v>
      </c>
      <c r="T86" s="78">
        <f t="shared" si="21"/>
        <v>4.5429119999999985</v>
      </c>
      <c r="U86" s="78">
        <f t="shared" si="22"/>
        <v>0</v>
      </c>
      <c r="V86" s="78">
        <f t="shared" si="23"/>
        <v>0.96750719999999968</v>
      </c>
      <c r="W86" s="78">
        <f t="shared" si="24"/>
        <v>5.5503359999999988</v>
      </c>
    </row>
    <row r="87" spans="1:23">
      <c r="A87" s="8" t="s">
        <v>129</v>
      </c>
      <c r="B87" s="22">
        <v>19.18</v>
      </c>
      <c r="C87" s="22">
        <f t="shared" si="15"/>
        <v>19.18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8.0191579999999991</v>
      </c>
      <c r="K87" s="23">
        <v>4.5840199999999989</v>
      </c>
      <c r="L87" s="23">
        <v>0</v>
      </c>
      <c r="M87" s="23">
        <v>0.97626199999999985</v>
      </c>
      <c r="N87" s="23">
        <v>5.6005599999999989</v>
      </c>
      <c r="O87" s="23">
        <f t="shared" si="17"/>
        <v>19.18</v>
      </c>
      <c r="P87" s="24"/>
      <c r="Q87" s="81">
        <f t="shared" si="18"/>
        <v>19.18</v>
      </c>
      <c r="S87" s="78">
        <f t="shared" si="20"/>
        <v>8.0191579999999991</v>
      </c>
      <c r="T87" s="78">
        <f t="shared" si="21"/>
        <v>4.5840199999999989</v>
      </c>
      <c r="U87" s="78">
        <f t="shared" si="22"/>
        <v>0</v>
      </c>
      <c r="V87" s="78">
        <f t="shared" si="23"/>
        <v>0.97626199999999985</v>
      </c>
      <c r="W87" s="78">
        <f t="shared" si="24"/>
        <v>5.6005599999999989</v>
      </c>
    </row>
    <row r="88" spans="1:23">
      <c r="A88" s="8" t="s">
        <v>130</v>
      </c>
      <c r="B88" s="22">
        <v>19.527999999999999</v>
      </c>
      <c r="C88" s="22">
        <f t="shared" si="15"/>
        <v>19.527999999999999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8.1646567999999995</v>
      </c>
      <c r="K88" s="23">
        <v>4.6671919999999991</v>
      </c>
      <c r="L88" s="23">
        <v>0</v>
      </c>
      <c r="M88" s="23">
        <v>0.99397519999999973</v>
      </c>
      <c r="N88" s="23">
        <v>5.7021759999999988</v>
      </c>
      <c r="O88" s="23">
        <f t="shared" si="17"/>
        <v>19.527999999999999</v>
      </c>
      <c r="P88" s="24"/>
      <c r="Q88" s="81">
        <f t="shared" si="18"/>
        <v>19.527999999999999</v>
      </c>
      <c r="S88" s="78">
        <f t="shared" si="20"/>
        <v>8.1646567999999995</v>
      </c>
      <c r="T88" s="78">
        <f t="shared" si="21"/>
        <v>4.6671919999999991</v>
      </c>
      <c r="U88" s="78">
        <f t="shared" si="22"/>
        <v>0</v>
      </c>
      <c r="V88" s="78">
        <f t="shared" si="23"/>
        <v>0.99397519999999973</v>
      </c>
      <c r="W88" s="78">
        <f t="shared" si="24"/>
        <v>5.7021759999999988</v>
      </c>
    </row>
    <row r="89" spans="1:23">
      <c r="A89" s="8" t="s">
        <v>131</v>
      </c>
      <c r="B89" s="22">
        <v>19.623999999999999</v>
      </c>
      <c r="C89" s="22">
        <f t="shared" si="15"/>
        <v>19.623999999999999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8.204794399999999</v>
      </c>
      <c r="K89" s="23">
        <v>4.690135999999999</v>
      </c>
      <c r="L89" s="23">
        <v>0</v>
      </c>
      <c r="M89" s="23">
        <v>0.99886159999999979</v>
      </c>
      <c r="N89" s="23">
        <v>5.7302079999999984</v>
      </c>
      <c r="O89" s="23">
        <f t="shared" si="17"/>
        <v>19.623999999999999</v>
      </c>
      <c r="P89" s="24"/>
      <c r="Q89" s="81">
        <f t="shared" si="18"/>
        <v>19.623999999999999</v>
      </c>
      <c r="S89" s="78">
        <f t="shared" si="20"/>
        <v>8.204794399999999</v>
      </c>
      <c r="T89" s="78">
        <f t="shared" si="21"/>
        <v>4.690135999999999</v>
      </c>
      <c r="U89" s="78">
        <f t="shared" si="22"/>
        <v>0</v>
      </c>
      <c r="V89" s="78">
        <f t="shared" si="23"/>
        <v>0.99886159999999979</v>
      </c>
      <c r="W89" s="78">
        <f t="shared" si="24"/>
        <v>5.7302079999999984</v>
      </c>
    </row>
    <row r="90" spans="1:23">
      <c r="A90" s="8" t="s">
        <v>132</v>
      </c>
      <c r="B90" s="22">
        <v>19.391999999999999</v>
      </c>
      <c r="C90" s="22">
        <f t="shared" si="15"/>
        <v>19.391999999999999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8.1077952</v>
      </c>
      <c r="K90" s="23">
        <v>4.6346879999999988</v>
      </c>
      <c r="L90" s="23">
        <v>0</v>
      </c>
      <c r="M90" s="23">
        <v>0.98705279999999973</v>
      </c>
      <c r="N90" s="23">
        <v>5.6624639999999991</v>
      </c>
      <c r="O90" s="23">
        <f t="shared" si="17"/>
        <v>19.391999999999999</v>
      </c>
      <c r="P90" s="24"/>
      <c r="Q90" s="81">
        <f t="shared" si="18"/>
        <v>19.391999999999999</v>
      </c>
      <c r="S90" s="78">
        <f t="shared" si="20"/>
        <v>8.1077952</v>
      </c>
      <c r="T90" s="78">
        <f t="shared" si="21"/>
        <v>4.6346879999999988</v>
      </c>
      <c r="U90" s="78">
        <f t="shared" si="22"/>
        <v>0</v>
      </c>
      <c r="V90" s="78">
        <f t="shared" si="23"/>
        <v>0.98705279999999973</v>
      </c>
      <c r="W90" s="78">
        <f t="shared" si="24"/>
        <v>5.6624639999999991</v>
      </c>
    </row>
    <row r="91" spans="1:23">
      <c r="A91" s="8" t="s">
        <v>133</v>
      </c>
      <c r="B91" s="22">
        <v>18.891999999999999</v>
      </c>
      <c r="C91" s="22">
        <f t="shared" si="15"/>
        <v>18.891999999999999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7.8987451999999996</v>
      </c>
      <c r="K91" s="23">
        <v>4.5151879999999984</v>
      </c>
      <c r="L91" s="23">
        <v>0</v>
      </c>
      <c r="M91" s="23">
        <v>0.96160279999999987</v>
      </c>
      <c r="N91" s="23">
        <v>5.5164639999999991</v>
      </c>
      <c r="O91" s="23">
        <f t="shared" si="17"/>
        <v>18.891999999999999</v>
      </c>
      <c r="P91" s="24"/>
      <c r="Q91" s="81">
        <f t="shared" si="18"/>
        <v>18.891999999999999</v>
      </c>
      <c r="S91" s="78">
        <f t="shared" si="20"/>
        <v>7.8987451999999996</v>
      </c>
      <c r="T91" s="78">
        <f t="shared" si="21"/>
        <v>4.5151879999999984</v>
      </c>
      <c r="U91" s="78">
        <f t="shared" si="22"/>
        <v>0</v>
      </c>
      <c r="V91" s="78">
        <f t="shared" si="23"/>
        <v>0.96160279999999987</v>
      </c>
      <c r="W91" s="78">
        <f t="shared" si="24"/>
        <v>5.5164639999999991</v>
      </c>
    </row>
    <row r="92" spans="1:23">
      <c r="A92" s="8" t="s">
        <v>134</v>
      </c>
      <c r="B92" s="22">
        <v>19.372</v>
      </c>
      <c r="C92" s="22">
        <f t="shared" si="15"/>
        <v>19.372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8.0994332</v>
      </c>
      <c r="K92" s="23">
        <v>4.6299079999999995</v>
      </c>
      <c r="L92" s="23">
        <v>0</v>
      </c>
      <c r="M92" s="23">
        <v>0.98603479999999977</v>
      </c>
      <c r="N92" s="23">
        <v>5.6566239999999981</v>
      </c>
      <c r="O92" s="23">
        <f t="shared" si="17"/>
        <v>19.372</v>
      </c>
      <c r="P92" s="24"/>
      <c r="Q92" s="81">
        <f t="shared" si="18"/>
        <v>19.372</v>
      </c>
      <c r="S92" s="78">
        <f t="shared" si="20"/>
        <v>8.0994332</v>
      </c>
      <c r="T92" s="78">
        <f t="shared" si="21"/>
        <v>4.6299079999999995</v>
      </c>
      <c r="U92" s="78">
        <f t="shared" si="22"/>
        <v>0</v>
      </c>
      <c r="V92" s="78">
        <f t="shared" si="23"/>
        <v>0.98603479999999977</v>
      </c>
      <c r="W92" s="78">
        <f t="shared" si="24"/>
        <v>5.6566239999999981</v>
      </c>
    </row>
    <row r="93" spans="1:23">
      <c r="A93" s="8" t="s">
        <v>135</v>
      </c>
      <c r="B93" s="22">
        <v>20.14</v>
      </c>
      <c r="C93" s="22">
        <f t="shared" si="15"/>
        <v>20.14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8.420534</v>
      </c>
      <c r="K93" s="23">
        <v>4.8134599999999992</v>
      </c>
      <c r="L93" s="23">
        <v>0</v>
      </c>
      <c r="M93" s="23">
        <v>1.025126</v>
      </c>
      <c r="N93" s="23">
        <v>5.8808799999999986</v>
      </c>
      <c r="O93" s="23">
        <f t="shared" si="17"/>
        <v>20.14</v>
      </c>
      <c r="P93" s="24"/>
      <c r="Q93" s="81">
        <f t="shared" si="18"/>
        <v>20.14</v>
      </c>
      <c r="S93" s="78">
        <f t="shared" si="20"/>
        <v>8.420534</v>
      </c>
      <c r="T93" s="78">
        <f t="shared" si="21"/>
        <v>4.8134599999999992</v>
      </c>
      <c r="U93" s="78">
        <f t="shared" si="22"/>
        <v>0</v>
      </c>
      <c r="V93" s="78">
        <f t="shared" si="23"/>
        <v>1.025126</v>
      </c>
      <c r="W93" s="78">
        <f t="shared" si="24"/>
        <v>5.8808799999999986</v>
      </c>
    </row>
    <row r="94" spans="1:23">
      <c r="A94" s="8" t="s">
        <v>136</v>
      </c>
      <c r="B94" s="22">
        <v>19.852</v>
      </c>
      <c r="C94" s="22">
        <f t="shared" si="15"/>
        <v>19.852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8.3001211999999995</v>
      </c>
      <c r="K94" s="23">
        <v>4.7446279999999987</v>
      </c>
      <c r="L94" s="23">
        <v>0</v>
      </c>
      <c r="M94" s="23">
        <v>1.0104667999999999</v>
      </c>
      <c r="N94" s="23">
        <v>5.7967839999999997</v>
      </c>
      <c r="O94" s="23">
        <f t="shared" si="17"/>
        <v>19.852</v>
      </c>
      <c r="P94" s="24"/>
      <c r="Q94" s="81">
        <f t="shared" si="18"/>
        <v>19.852</v>
      </c>
      <c r="S94" s="78">
        <f t="shared" si="20"/>
        <v>8.3001211999999995</v>
      </c>
      <c r="T94" s="78">
        <f t="shared" si="21"/>
        <v>4.7446279999999987</v>
      </c>
      <c r="U94" s="78">
        <f t="shared" si="22"/>
        <v>0</v>
      </c>
      <c r="V94" s="78">
        <f t="shared" si="23"/>
        <v>1.0104667999999999</v>
      </c>
      <c r="W94" s="78">
        <f t="shared" si="24"/>
        <v>5.7967839999999997</v>
      </c>
    </row>
    <row r="95" spans="1:23">
      <c r="A95" s="8" t="s">
        <v>137</v>
      </c>
      <c r="B95" s="22">
        <v>20.084</v>
      </c>
      <c r="C95" s="22">
        <f t="shared" si="15"/>
        <v>20.084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8.3971203999999986</v>
      </c>
      <c r="K95" s="23">
        <v>4.8000759999999989</v>
      </c>
      <c r="L95" s="23">
        <v>0</v>
      </c>
      <c r="M95" s="23">
        <v>1.0222755999999997</v>
      </c>
      <c r="N95" s="23">
        <v>5.8645279999999991</v>
      </c>
      <c r="O95" s="23">
        <f t="shared" si="17"/>
        <v>20.084</v>
      </c>
      <c r="P95" s="24"/>
      <c r="Q95" s="81">
        <f t="shared" si="18"/>
        <v>20.084</v>
      </c>
      <c r="S95" s="78">
        <f t="shared" si="20"/>
        <v>8.3971203999999986</v>
      </c>
      <c r="T95" s="78">
        <f t="shared" si="21"/>
        <v>4.8000759999999989</v>
      </c>
      <c r="U95" s="78">
        <f t="shared" si="22"/>
        <v>0</v>
      </c>
      <c r="V95" s="78">
        <f t="shared" si="23"/>
        <v>1.0222755999999997</v>
      </c>
      <c r="W95" s="78">
        <f t="shared" si="24"/>
        <v>5.8645279999999991</v>
      </c>
    </row>
    <row r="96" spans="1:23">
      <c r="A96" s="8" t="s">
        <v>138</v>
      </c>
      <c r="B96" s="22">
        <v>19.468</v>
      </c>
      <c r="C96" s="22">
        <f t="shared" si="15"/>
        <v>19.468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8.1395707999999996</v>
      </c>
      <c r="K96" s="23">
        <v>4.6528519999999993</v>
      </c>
      <c r="L96" s="23">
        <v>0</v>
      </c>
      <c r="M96" s="23">
        <v>0.99092119999999984</v>
      </c>
      <c r="N96" s="23">
        <v>5.6846559999999995</v>
      </c>
      <c r="O96" s="23">
        <f t="shared" si="17"/>
        <v>19.468</v>
      </c>
      <c r="P96" s="24"/>
      <c r="Q96" s="81">
        <f t="shared" si="18"/>
        <v>19.468</v>
      </c>
      <c r="S96" s="78">
        <f t="shared" si="20"/>
        <v>8.1395707999999996</v>
      </c>
      <c r="T96" s="78">
        <f t="shared" si="21"/>
        <v>4.6528519999999993</v>
      </c>
      <c r="U96" s="78">
        <f t="shared" si="22"/>
        <v>0</v>
      </c>
      <c r="V96" s="78">
        <f t="shared" si="23"/>
        <v>0.99092119999999984</v>
      </c>
      <c r="W96" s="78">
        <f t="shared" si="24"/>
        <v>5.6846559999999995</v>
      </c>
    </row>
    <row r="97" spans="1:26">
      <c r="A97" s="8" t="s">
        <v>139</v>
      </c>
      <c r="B97" s="22">
        <v>20.391999999999999</v>
      </c>
      <c r="C97" s="22">
        <f t="shared" si="15"/>
        <v>20.391999999999999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8.525895199999999</v>
      </c>
      <c r="K97" s="23">
        <v>4.8736879999999987</v>
      </c>
      <c r="L97" s="23">
        <v>0</v>
      </c>
      <c r="M97" s="23">
        <v>1.0379527999999998</v>
      </c>
      <c r="N97" s="23">
        <v>5.954463999999998</v>
      </c>
      <c r="O97" s="23">
        <f t="shared" si="17"/>
        <v>20.391999999999999</v>
      </c>
      <c r="P97" s="24"/>
      <c r="Q97" s="81">
        <f t="shared" si="18"/>
        <v>20.391999999999999</v>
      </c>
      <c r="S97" s="78">
        <f t="shared" si="20"/>
        <v>8.525895199999999</v>
      </c>
      <c r="T97" s="78">
        <f t="shared" si="21"/>
        <v>4.8736879999999987</v>
      </c>
      <c r="U97" s="78">
        <f t="shared" si="22"/>
        <v>0</v>
      </c>
      <c r="V97" s="78">
        <f t="shared" si="23"/>
        <v>1.0379527999999998</v>
      </c>
      <c r="W97" s="78">
        <f t="shared" si="24"/>
        <v>5.954463999999998</v>
      </c>
    </row>
    <row r="98" spans="1:26">
      <c r="A98" s="8" t="s">
        <v>140</v>
      </c>
      <c r="B98" s="22">
        <v>19.335999999999999</v>
      </c>
      <c r="C98" s="22">
        <f t="shared" si="15"/>
        <v>19.335999999999999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8.0843815999999986</v>
      </c>
      <c r="K98" s="23">
        <v>4.6213039999999985</v>
      </c>
      <c r="L98" s="23">
        <v>0</v>
      </c>
      <c r="M98" s="23">
        <v>0.98420239999999981</v>
      </c>
      <c r="N98" s="23">
        <v>5.6461119999999987</v>
      </c>
      <c r="O98" s="23">
        <f t="shared" si="17"/>
        <v>19.335999999999999</v>
      </c>
      <c r="P98" s="24"/>
      <c r="Q98" s="81">
        <f t="shared" si="18"/>
        <v>19.335999999999999</v>
      </c>
      <c r="S98" s="78">
        <f t="shared" si="20"/>
        <v>8.0843815999999986</v>
      </c>
      <c r="T98" s="78">
        <f t="shared" si="21"/>
        <v>4.6213039999999985</v>
      </c>
      <c r="U98" s="78">
        <f t="shared" si="22"/>
        <v>0</v>
      </c>
      <c r="V98" s="78">
        <f t="shared" si="23"/>
        <v>0.98420239999999981</v>
      </c>
      <c r="W98" s="78">
        <f t="shared" si="24"/>
        <v>5.6461119999999987</v>
      </c>
    </row>
    <row r="99" spans="1:26">
      <c r="A99" s="8" t="s">
        <v>175</v>
      </c>
      <c r="B99" s="22">
        <f t="shared" ref="B99:Q99" si="25">SUM(B3:B98)/4000</f>
        <v>0.46067400000000047</v>
      </c>
      <c r="C99" s="22">
        <f t="shared" si="25"/>
        <v>0.46067400000000047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0.19260779940000003</v>
      </c>
      <c r="K99" s="24">
        <f t="shared" si="25"/>
        <v>0.11010108599999996</v>
      </c>
      <c r="L99" s="24">
        <f t="shared" si="25"/>
        <v>0</v>
      </c>
      <c r="M99" s="24">
        <f t="shared" si="25"/>
        <v>2.3448306599999996E-2</v>
      </c>
      <c r="N99" s="24">
        <f t="shared" si="25"/>
        <v>0.13451680799999993</v>
      </c>
      <c r="O99" s="25">
        <f t="shared" si="25"/>
        <v>0.46067400000000047</v>
      </c>
      <c r="P99" s="25"/>
      <c r="Q99" s="85">
        <f t="shared" si="25"/>
        <v>0.46067400000000047</v>
      </c>
      <c r="S99" s="78">
        <f>SUM(S3:S98)/4000</f>
        <v>0.19260779940000003</v>
      </c>
      <c r="T99" s="78">
        <f t="shared" ref="T99:W99" si="26">SUM(T3:T98)/4000</f>
        <v>0.11010108599999996</v>
      </c>
      <c r="U99" s="78">
        <f t="shared" si="26"/>
        <v>0</v>
      </c>
      <c r="V99" s="78">
        <f t="shared" si="26"/>
        <v>2.3448306599999996E-2</v>
      </c>
      <c r="W99" s="78">
        <f t="shared" si="26"/>
        <v>0.13451680799999993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3.64</v>
      </c>
      <c r="N3" s="113">
        <v>0</v>
      </c>
      <c r="O3" s="95">
        <v>-197.56</v>
      </c>
      <c r="P3" s="95">
        <v>-105</v>
      </c>
      <c r="Q3" s="95">
        <v>0</v>
      </c>
      <c r="R3" s="95">
        <v>0</v>
      </c>
      <c r="S3" s="114">
        <v>0</v>
      </c>
      <c r="U3" s="115">
        <v>-302.56</v>
      </c>
      <c r="V3" s="116">
        <v>3.64</v>
      </c>
      <c r="W3">
        <v>0</v>
      </c>
      <c r="X3">
        <v>-197.56</v>
      </c>
      <c r="Y3">
        <v>0</v>
      </c>
      <c r="Z3">
        <v>3.64</v>
      </c>
      <c r="AA3">
        <v>-105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3.35</v>
      </c>
      <c r="N4" s="115">
        <v>0</v>
      </c>
      <c r="O4" s="88">
        <v>-220.3</v>
      </c>
      <c r="P4" s="88">
        <v>-137</v>
      </c>
      <c r="Q4" s="88">
        <v>0</v>
      </c>
      <c r="R4" s="88">
        <v>0</v>
      </c>
      <c r="S4" s="116">
        <v>0</v>
      </c>
      <c r="U4" s="115">
        <v>-357.3</v>
      </c>
      <c r="V4" s="116">
        <v>3.35</v>
      </c>
      <c r="W4">
        <v>0</v>
      </c>
      <c r="X4">
        <v>-220.3</v>
      </c>
      <c r="Y4">
        <v>0</v>
      </c>
      <c r="Z4">
        <v>3.35</v>
      </c>
      <c r="AA4">
        <v>-137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2.2000000000000002</v>
      </c>
      <c r="N5" s="115">
        <v>0</v>
      </c>
      <c r="O5" s="88">
        <v>-234.17</v>
      </c>
      <c r="P5" s="88">
        <v>-156</v>
      </c>
      <c r="Q5" s="88">
        <v>0</v>
      </c>
      <c r="R5" s="88">
        <v>0</v>
      </c>
      <c r="S5" s="116">
        <v>0</v>
      </c>
      <c r="U5" s="115">
        <v>-390.17</v>
      </c>
      <c r="V5" s="116">
        <v>2.2000000000000002</v>
      </c>
      <c r="W5">
        <v>0</v>
      </c>
      <c r="X5">
        <v>-234.17</v>
      </c>
      <c r="Y5">
        <v>0</v>
      </c>
      <c r="Z5">
        <v>2.2000000000000002</v>
      </c>
      <c r="AA5">
        <v>-156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2.11</v>
      </c>
      <c r="N6" s="115">
        <v>-23</v>
      </c>
      <c r="O6" s="88">
        <v>-228.32</v>
      </c>
      <c r="P6" s="88">
        <v>-180</v>
      </c>
      <c r="Q6" s="88">
        <v>0</v>
      </c>
      <c r="R6" s="88">
        <v>0</v>
      </c>
      <c r="S6" s="116">
        <v>0</v>
      </c>
      <c r="U6" s="115">
        <v>-431.32</v>
      </c>
      <c r="V6" s="116">
        <v>2.11</v>
      </c>
      <c r="W6">
        <v>-23</v>
      </c>
      <c r="X6">
        <v>-228.32</v>
      </c>
      <c r="Y6">
        <v>0</v>
      </c>
      <c r="Z6">
        <v>2.11</v>
      </c>
      <c r="AA6">
        <v>-180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1.24</v>
      </c>
      <c r="N7" s="115">
        <v>-56</v>
      </c>
      <c r="O7" s="88">
        <v>-218.97</v>
      </c>
      <c r="P7" s="88">
        <v>-198</v>
      </c>
      <c r="Q7" s="88">
        <v>0</v>
      </c>
      <c r="R7" s="88">
        <v>0</v>
      </c>
      <c r="S7" s="116">
        <v>0</v>
      </c>
      <c r="U7" s="115">
        <v>-472.97</v>
      </c>
      <c r="V7" s="116">
        <v>1.24</v>
      </c>
      <c r="W7">
        <v>-56</v>
      </c>
      <c r="X7">
        <v>-218.97</v>
      </c>
      <c r="Y7">
        <v>0</v>
      </c>
      <c r="Z7">
        <v>1.24</v>
      </c>
      <c r="AA7">
        <v>-198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0.96</v>
      </c>
      <c r="N8" s="115">
        <v>-72</v>
      </c>
      <c r="O8" s="88">
        <v>-215.34</v>
      </c>
      <c r="P8" s="88">
        <v>-217</v>
      </c>
      <c r="Q8" s="88">
        <v>0</v>
      </c>
      <c r="R8" s="88">
        <v>0</v>
      </c>
      <c r="S8" s="116">
        <v>0</v>
      </c>
      <c r="U8" s="115">
        <v>-504.34</v>
      </c>
      <c r="V8" s="116">
        <v>0.96</v>
      </c>
      <c r="W8">
        <v>-72</v>
      </c>
      <c r="X8">
        <v>-215.34</v>
      </c>
      <c r="Y8">
        <v>0</v>
      </c>
      <c r="Z8">
        <v>0.96</v>
      </c>
      <c r="AA8">
        <v>-217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1.05</v>
      </c>
      <c r="N9" s="115">
        <v>-92</v>
      </c>
      <c r="O9" s="88">
        <v>-227</v>
      </c>
      <c r="P9" s="88">
        <v>-106</v>
      </c>
      <c r="Q9" s="88">
        <v>0</v>
      </c>
      <c r="R9" s="88">
        <v>0</v>
      </c>
      <c r="S9" s="116">
        <v>0</v>
      </c>
      <c r="U9" s="115">
        <v>-425</v>
      </c>
      <c r="V9" s="116">
        <v>1.05</v>
      </c>
      <c r="W9">
        <v>-92</v>
      </c>
      <c r="X9">
        <v>-227</v>
      </c>
      <c r="Y9">
        <v>0</v>
      </c>
      <c r="Z9">
        <v>1.05</v>
      </c>
      <c r="AA9">
        <v>-106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0.38</v>
      </c>
      <c r="N10" s="115">
        <v>-111</v>
      </c>
      <c r="O10" s="88">
        <v>-240.92</v>
      </c>
      <c r="P10" s="88">
        <v>-124</v>
      </c>
      <c r="Q10" s="88">
        <v>0</v>
      </c>
      <c r="R10" s="88">
        <v>0</v>
      </c>
      <c r="S10" s="116">
        <v>0</v>
      </c>
      <c r="U10" s="115">
        <v>-475.92</v>
      </c>
      <c r="V10" s="116">
        <v>0.38</v>
      </c>
      <c r="W10">
        <v>-111</v>
      </c>
      <c r="X10">
        <v>-240.92</v>
      </c>
      <c r="Y10">
        <v>0</v>
      </c>
      <c r="Z10">
        <v>0.38</v>
      </c>
      <c r="AA10">
        <v>-124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0.96</v>
      </c>
      <c r="N11" s="115">
        <v>-123</v>
      </c>
      <c r="O11" s="88">
        <v>-245.67</v>
      </c>
      <c r="P11" s="88">
        <v>-136</v>
      </c>
      <c r="Q11" s="88">
        <v>0</v>
      </c>
      <c r="R11" s="88">
        <v>0</v>
      </c>
      <c r="S11" s="116">
        <v>0</v>
      </c>
      <c r="U11" s="115">
        <v>-504.67</v>
      </c>
      <c r="V11" s="116">
        <v>0.96</v>
      </c>
      <c r="W11">
        <v>-123</v>
      </c>
      <c r="X11">
        <v>-245.67</v>
      </c>
      <c r="Y11">
        <v>0</v>
      </c>
      <c r="Z11">
        <v>0.96</v>
      </c>
      <c r="AA11">
        <v>-136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0.28999999999999998</v>
      </c>
      <c r="N12" s="115">
        <v>-146</v>
      </c>
      <c r="O12" s="88">
        <v>-254.92</v>
      </c>
      <c r="P12" s="88">
        <v>-145</v>
      </c>
      <c r="Q12" s="88">
        <v>0</v>
      </c>
      <c r="R12" s="88">
        <v>0</v>
      </c>
      <c r="S12" s="116">
        <v>0</v>
      </c>
      <c r="U12" s="115">
        <v>-545.91999999999996</v>
      </c>
      <c r="V12" s="116">
        <v>0.28999999999999998</v>
      </c>
      <c r="W12">
        <v>-146</v>
      </c>
      <c r="X12">
        <v>-254.92</v>
      </c>
      <c r="Y12">
        <v>0</v>
      </c>
      <c r="Z12">
        <v>0.28999999999999998</v>
      </c>
      <c r="AA12">
        <v>-145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0.28999999999999998</v>
      </c>
      <c r="N13" s="115">
        <v>-155</v>
      </c>
      <c r="O13" s="88">
        <v>-274.92</v>
      </c>
      <c r="P13" s="88">
        <v>-150</v>
      </c>
      <c r="Q13" s="88">
        <v>0</v>
      </c>
      <c r="R13" s="88">
        <v>0</v>
      </c>
      <c r="S13" s="116">
        <v>0</v>
      </c>
      <c r="U13" s="115">
        <v>-579.91999999999996</v>
      </c>
      <c r="V13" s="116">
        <v>0.28999999999999998</v>
      </c>
      <c r="W13">
        <v>-155</v>
      </c>
      <c r="X13">
        <v>-274.92</v>
      </c>
      <c r="Y13">
        <v>0</v>
      </c>
      <c r="Z13">
        <v>0.28999999999999998</v>
      </c>
      <c r="AA13">
        <v>-150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3.16</v>
      </c>
      <c r="N14" s="115">
        <v>-173</v>
      </c>
      <c r="O14" s="88">
        <v>-279.91000000000003</v>
      </c>
      <c r="P14" s="88">
        <v>-156</v>
      </c>
      <c r="Q14" s="88">
        <v>0</v>
      </c>
      <c r="R14" s="88">
        <v>0</v>
      </c>
      <c r="S14" s="116">
        <v>0</v>
      </c>
      <c r="U14" s="115">
        <v>-608.91</v>
      </c>
      <c r="V14" s="116">
        <v>3.16</v>
      </c>
      <c r="W14">
        <v>-173</v>
      </c>
      <c r="X14">
        <v>-279.91000000000003</v>
      </c>
      <c r="Y14">
        <v>0</v>
      </c>
      <c r="Z14">
        <v>3.16</v>
      </c>
      <c r="AA14">
        <v>-156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3.35</v>
      </c>
      <c r="N15" s="115">
        <v>-189</v>
      </c>
      <c r="O15" s="88">
        <v>-284.68</v>
      </c>
      <c r="P15" s="88">
        <v>-159</v>
      </c>
      <c r="Q15" s="88">
        <v>0</v>
      </c>
      <c r="R15" s="88">
        <v>0</v>
      </c>
      <c r="S15" s="116">
        <v>0</v>
      </c>
      <c r="U15" s="115">
        <v>-632.67999999999995</v>
      </c>
      <c r="V15" s="116">
        <v>3.35</v>
      </c>
      <c r="W15">
        <v>-189</v>
      </c>
      <c r="X15">
        <v>-284.68</v>
      </c>
      <c r="Y15">
        <v>0</v>
      </c>
      <c r="Z15">
        <v>3.35</v>
      </c>
      <c r="AA15">
        <v>-159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3.73</v>
      </c>
      <c r="N16" s="115">
        <v>-187</v>
      </c>
      <c r="O16" s="88">
        <v>-294.64999999999998</v>
      </c>
      <c r="P16" s="88">
        <v>-165</v>
      </c>
      <c r="Q16" s="88">
        <v>0</v>
      </c>
      <c r="R16" s="88">
        <v>0</v>
      </c>
      <c r="S16" s="116">
        <v>0</v>
      </c>
      <c r="U16" s="115">
        <v>-646.65</v>
      </c>
      <c r="V16" s="116">
        <v>3.73</v>
      </c>
      <c r="W16">
        <v>-187</v>
      </c>
      <c r="X16">
        <v>-294.64999999999998</v>
      </c>
      <c r="Y16">
        <v>0</v>
      </c>
      <c r="Z16">
        <v>3.73</v>
      </c>
      <c r="AA16">
        <v>-165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4.3099999999999996</v>
      </c>
      <c r="N17" s="115">
        <v>-182</v>
      </c>
      <c r="O17" s="88">
        <v>-294.67</v>
      </c>
      <c r="P17" s="88">
        <v>-168</v>
      </c>
      <c r="Q17" s="88">
        <v>0</v>
      </c>
      <c r="R17" s="88">
        <v>0</v>
      </c>
      <c r="S17" s="116">
        <v>0</v>
      </c>
      <c r="U17" s="115">
        <v>-644.66999999999996</v>
      </c>
      <c r="V17" s="116">
        <v>4.3099999999999996</v>
      </c>
      <c r="W17">
        <v>-182</v>
      </c>
      <c r="X17">
        <v>-294.67</v>
      </c>
      <c r="Y17">
        <v>0</v>
      </c>
      <c r="Z17">
        <v>4.3099999999999996</v>
      </c>
      <c r="AA17">
        <v>-168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4.0199999999999996</v>
      </c>
      <c r="N18" s="115">
        <v>-175</v>
      </c>
      <c r="O18" s="88">
        <v>-294.91000000000003</v>
      </c>
      <c r="P18" s="88">
        <v>-168</v>
      </c>
      <c r="Q18" s="88">
        <v>0</v>
      </c>
      <c r="R18" s="88">
        <v>0</v>
      </c>
      <c r="S18" s="116">
        <v>0</v>
      </c>
      <c r="U18" s="115">
        <v>-637.91</v>
      </c>
      <c r="V18" s="116">
        <v>4.0199999999999996</v>
      </c>
      <c r="W18">
        <v>-175</v>
      </c>
      <c r="X18">
        <v>-294.91000000000003</v>
      </c>
      <c r="Y18">
        <v>0</v>
      </c>
      <c r="Z18">
        <v>4.0199999999999996</v>
      </c>
      <c r="AA18">
        <v>-168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5.55</v>
      </c>
      <c r="N19" s="115">
        <v>-158</v>
      </c>
      <c r="O19" s="88">
        <v>-295.67</v>
      </c>
      <c r="P19" s="88">
        <v>-164</v>
      </c>
      <c r="Q19" s="88">
        <v>0</v>
      </c>
      <c r="R19" s="88">
        <v>0</v>
      </c>
      <c r="S19" s="116">
        <v>0</v>
      </c>
      <c r="U19" s="115">
        <v>-617.66999999999996</v>
      </c>
      <c r="V19" s="116">
        <v>5.55</v>
      </c>
      <c r="W19">
        <v>-158</v>
      </c>
      <c r="X19">
        <v>-295.67</v>
      </c>
      <c r="Y19">
        <v>0</v>
      </c>
      <c r="Z19">
        <v>5.55</v>
      </c>
      <c r="AA19">
        <v>-164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6.7</v>
      </c>
      <c r="N20" s="115">
        <v>-140</v>
      </c>
      <c r="O20" s="88">
        <v>-280.93</v>
      </c>
      <c r="P20" s="88">
        <v>-158</v>
      </c>
      <c r="Q20" s="88">
        <v>0</v>
      </c>
      <c r="R20" s="88">
        <v>0</v>
      </c>
      <c r="S20" s="116">
        <v>0</v>
      </c>
      <c r="U20" s="115">
        <v>-578.92999999999995</v>
      </c>
      <c r="V20" s="116">
        <v>6.7</v>
      </c>
      <c r="W20">
        <v>-140</v>
      </c>
      <c r="X20">
        <v>-280.93</v>
      </c>
      <c r="Y20">
        <v>0</v>
      </c>
      <c r="Z20">
        <v>6.7</v>
      </c>
      <c r="AA20">
        <v>-158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6.8</v>
      </c>
      <c r="N21" s="115">
        <v>-124</v>
      </c>
      <c r="O21" s="88">
        <v>-285.45</v>
      </c>
      <c r="P21" s="88">
        <v>-274</v>
      </c>
      <c r="Q21" s="88">
        <v>0</v>
      </c>
      <c r="R21" s="88">
        <v>0</v>
      </c>
      <c r="S21" s="116">
        <v>0</v>
      </c>
      <c r="U21" s="115">
        <v>-683.45</v>
      </c>
      <c r="V21" s="116">
        <v>6.8</v>
      </c>
      <c r="W21">
        <v>-124</v>
      </c>
      <c r="X21">
        <v>-285.45</v>
      </c>
      <c r="Y21">
        <v>0</v>
      </c>
      <c r="Z21">
        <v>6.8</v>
      </c>
      <c r="AA21">
        <v>-274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7.56</v>
      </c>
      <c r="N22" s="115">
        <v>-95</v>
      </c>
      <c r="O22" s="88">
        <v>-328.34</v>
      </c>
      <c r="P22" s="88">
        <v>-265</v>
      </c>
      <c r="Q22" s="88">
        <v>0</v>
      </c>
      <c r="R22" s="88">
        <v>0</v>
      </c>
      <c r="S22" s="116">
        <v>0</v>
      </c>
      <c r="U22" s="115">
        <v>-688.34</v>
      </c>
      <c r="V22" s="116">
        <v>7.56</v>
      </c>
      <c r="W22">
        <v>-95</v>
      </c>
      <c r="X22">
        <v>-328.34</v>
      </c>
      <c r="Y22">
        <v>0</v>
      </c>
      <c r="Z22">
        <v>7.56</v>
      </c>
      <c r="AA22">
        <v>-265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5.55</v>
      </c>
      <c r="N23" s="115">
        <v>-52</v>
      </c>
      <c r="O23" s="88">
        <v>-305.45</v>
      </c>
      <c r="P23" s="88">
        <v>-380</v>
      </c>
      <c r="Q23" s="88">
        <v>0</v>
      </c>
      <c r="R23" s="88">
        <v>0</v>
      </c>
      <c r="S23" s="116">
        <v>0</v>
      </c>
      <c r="U23" s="115">
        <v>-737.45</v>
      </c>
      <c r="V23" s="116">
        <v>5.55</v>
      </c>
      <c r="W23">
        <v>-52</v>
      </c>
      <c r="X23">
        <v>-305.45</v>
      </c>
      <c r="Y23">
        <v>0</v>
      </c>
      <c r="Z23">
        <v>5.55</v>
      </c>
      <c r="AA23">
        <v>-380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9.9600000000000009</v>
      </c>
      <c r="N24" s="115">
        <v>0</v>
      </c>
      <c r="O24" s="88">
        <v>-348</v>
      </c>
      <c r="P24" s="88">
        <v>-342</v>
      </c>
      <c r="Q24" s="88">
        <v>0</v>
      </c>
      <c r="R24" s="88">
        <v>0</v>
      </c>
      <c r="S24" s="116">
        <v>0</v>
      </c>
      <c r="U24" s="115">
        <v>-690</v>
      </c>
      <c r="V24" s="116">
        <v>9.9600000000000009</v>
      </c>
      <c r="W24">
        <v>0</v>
      </c>
      <c r="X24">
        <v>-348</v>
      </c>
      <c r="Y24">
        <v>0</v>
      </c>
      <c r="Z24">
        <v>9.9600000000000009</v>
      </c>
      <c r="AA24">
        <v>-342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9.48</v>
      </c>
      <c r="N25" s="115">
        <v>0</v>
      </c>
      <c r="O25" s="88">
        <v>-313.79000000000002</v>
      </c>
      <c r="P25" s="88">
        <v>-304</v>
      </c>
      <c r="Q25" s="88">
        <v>0</v>
      </c>
      <c r="R25" s="88">
        <v>0</v>
      </c>
      <c r="S25" s="116">
        <v>0</v>
      </c>
      <c r="U25" s="115">
        <v>-617.79</v>
      </c>
      <c r="V25" s="116">
        <v>9.48</v>
      </c>
      <c r="W25">
        <v>0</v>
      </c>
      <c r="X25">
        <v>-313.79000000000002</v>
      </c>
      <c r="Y25">
        <v>0</v>
      </c>
      <c r="Z25">
        <v>9.48</v>
      </c>
      <c r="AA25">
        <v>-304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7.37</v>
      </c>
      <c r="N26" s="115">
        <v>0</v>
      </c>
      <c r="O26" s="88">
        <v>-275.06</v>
      </c>
      <c r="P26" s="88">
        <v>-440.14</v>
      </c>
      <c r="Q26" s="88">
        <v>0</v>
      </c>
      <c r="R26" s="88">
        <v>0</v>
      </c>
      <c r="S26" s="116">
        <v>0</v>
      </c>
      <c r="U26" s="115">
        <v>-715.2</v>
      </c>
      <c r="V26" s="116">
        <v>7.37</v>
      </c>
      <c r="W26">
        <v>0</v>
      </c>
      <c r="X26">
        <v>-275.06</v>
      </c>
      <c r="Y26">
        <v>0</v>
      </c>
      <c r="Z26">
        <v>7.37</v>
      </c>
      <c r="AA26">
        <v>-440.14</v>
      </c>
    </row>
    <row r="27" spans="7:27">
      <c r="G27" t="s">
        <v>69</v>
      </c>
      <c r="H27" s="115">
        <v>85.21</v>
      </c>
      <c r="I27" s="88">
        <v>0</v>
      </c>
      <c r="J27" s="88">
        <v>0</v>
      </c>
      <c r="K27" s="88">
        <v>0</v>
      </c>
      <c r="L27" s="88">
        <v>0</v>
      </c>
      <c r="M27" s="116">
        <v>11.2</v>
      </c>
      <c r="N27" s="115">
        <v>0</v>
      </c>
      <c r="O27" s="88">
        <v>-164.39</v>
      </c>
      <c r="P27" s="88">
        <v>-508</v>
      </c>
      <c r="Q27" s="88">
        <v>0</v>
      </c>
      <c r="R27" s="88">
        <v>0</v>
      </c>
      <c r="S27" s="116">
        <v>0</v>
      </c>
      <c r="U27" s="115">
        <v>-672.39</v>
      </c>
      <c r="V27" s="116">
        <v>96.41</v>
      </c>
      <c r="W27">
        <v>85.21</v>
      </c>
      <c r="X27">
        <v>-164.39</v>
      </c>
      <c r="Y27">
        <v>0</v>
      </c>
      <c r="Z27">
        <v>11.2</v>
      </c>
      <c r="AA27">
        <v>-508</v>
      </c>
    </row>
    <row r="28" spans="7:27">
      <c r="G28" t="s">
        <v>70</v>
      </c>
      <c r="H28" s="115">
        <v>144.57</v>
      </c>
      <c r="I28" s="88">
        <v>0</v>
      </c>
      <c r="J28" s="88">
        <v>0</v>
      </c>
      <c r="K28" s="88">
        <v>1.05</v>
      </c>
      <c r="L28" s="88">
        <v>0</v>
      </c>
      <c r="M28" s="116">
        <v>10.53</v>
      </c>
      <c r="N28" s="115">
        <v>0</v>
      </c>
      <c r="O28" s="88">
        <v>-104.36</v>
      </c>
      <c r="P28" s="88">
        <v>-424</v>
      </c>
      <c r="Q28" s="88">
        <v>0</v>
      </c>
      <c r="R28" s="88">
        <v>0</v>
      </c>
      <c r="S28" s="116">
        <v>0</v>
      </c>
      <c r="U28" s="115">
        <v>-528.36</v>
      </c>
      <c r="V28" s="116">
        <v>156.15</v>
      </c>
      <c r="W28">
        <v>144.57</v>
      </c>
      <c r="X28">
        <v>-104.36</v>
      </c>
      <c r="Y28">
        <v>1.05</v>
      </c>
      <c r="Z28">
        <v>10.53</v>
      </c>
      <c r="AA28">
        <v>-424</v>
      </c>
    </row>
    <row r="29" spans="7:27">
      <c r="G29" t="s">
        <v>71</v>
      </c>
      <c r="H29" s="115">
        <v>42.99</v>
      </c>
      <c r="I29" s="88">
        <v>0</v>
      </c>
      <c r="J29" s="88">
        <v>0</v>
      </c>
      <c r="K29" s="88">
        <v>4.33</v>
      </c>
      <c r="L29" s="88">
        <v>0</v>
      </c>
      <c r="M29" s="116">
        <v>9.07</v>
      </c>
      <c r="N29" s="115">
        <v>0</v>
      </c>
      <c r="O29" s="88">
        <v>-30</v>
      </c>
      <c r="P29" s="88">
        <v>-326</v>
      </c>
      <c r="Q29" s="88">
        <v>0</v>
      </c>
      <c r="R29" s="88">
        <v>0</v>
      </c>
      <c r="S29" s="116">
        <v>0</v>
      </c>
      <c r="U29" s="115">
        <v>-356</v>
      </c>
      <c r="V29" s="116">
        <v>56.39</v>
      </c>
      <c r="W29">
        <v>42.99</v>
      </c>
      <c r="X29">
        <v>-30</v>
      </c>
      <c r="Y29">
        <v>4.33</v>
      </c>
      <c r="Z29">
        <v>9.07</v>
      </c>
      <c r="AA29">
        <v>-326</v>
      </c>
    </row>
    <row r="30" spans="7:27">
      <c r="G30" t="s">
        <v>72</v>
      </c>
      <c r="H30" s="115">
        <v>19.059999999999999</v>
      </c>
      <c r="I30" s="88">
        <v>0</v>
      </c>
      <c r="J30" s="88">
        <v>0</v>
      </c>
      <c r="K30" s="88">
        <v>3.25</v>
      </c>
      <c r="L30" s="88">
        <v>0</v>
      </c>
      <c r="M30" s="116">
        <v>7.41</v>
      </c>
      <c r="N30" s="115">
        <v>0</v>
      </c>
      <c r="O30" s="88">
        <v>0</v>
      </c>
      <c r="P30" s="88">
        <v>-223</v>
      </c>
      <c r="Q30" s="88">
        <v>0</v>
      </c>
      <c r="R30" s="88">
        <v>0</v>
      </c>
      <c r="S30" s="116">
        <v>0</v>
      </c>
      <c r="U30" s="115">
        <v>-223</v>
      </c>
      <c r="V30" s="116">
        <v>29.72</v>
      </c>
      <c r="W30">
        <v>19.059999999999999</v>
      </c>
      <c r="X30">
        <v>0</v>
      </c>
      <c r="Y30">
        <v>3.25</v>
      </c>
      <c r="Z30">
        <v>7.41</v>
      </c>
      <c r="AA30">
        <v>-223</v>
      </c>
    </row>
    <row r="31" spans="7:27">
      <c r="G31" t="s">
        <v>73</v>
      </c>
      <c r="H31" s="115">
        <v>4.5599999999999996</v>
      </c>
      <c r="I31" s="88">
        <v>0</v>
      </c>
      <c r="J31" s="88">
        <v>0</v>
      </c>
      <c r="K31" s="88">
        <v>10.71</v>
      </c>
      <c r="L31" s="88">
        <v>0</v>
      </c>
      <c r="M31" s="116">
        <v>6.72</v>
      </c>
      <c r="N31" s="115">
        <v>0</v>
      </c>
      <c r="O31" s="88">
        <v>0</v>
      </c>
      <c r="P31" s="88">
        <v>-159</v>
      </c>
      <c r="Q31" s="88">
        <v>0</v>
      </c>
      <c r="R31" s="88">
        <v>0</v>
      </c>
      <c r="S31" s="116">
        <v>0</v>
      </c>
      <c r="U31" s="115">
        <v>-159</v>
      </c>
      <c r="V31" s="116">
        <v>21.99</v>
      </c>
      <c r="W31">
        <v>4.5599999999999996</v>
      </c>
      <c r="X31">
        <v>0</v>
      </c>
      <c r="Y31">
        <v>10.71</v>
      </c>
      <c r="Z31">
        <v>6.72</v>
      </c>
      <c r="AA31">
        <v>-159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9.01</v>
      </c>
      <c r="L32" s="88">
        <v>0</v>
      </c>
      <c r="M32" s="116">
        <v>6.07</v>
      </c>
      <c r="N32" s="115">
        <v>0</v>
      </c>
      <c r="O32" s="88">
        <v>0</v>
      </c>
      <c r="P32" s="88">
        <v>-45</v>
      </c>
      <c r="Q32" s="88">
        <v>0</v>
      </c>
      <c r="R32" s="88">
        <v>0</v>
      </c>
      <c r="S32" s="116">
        <v>0</v>
      </c>
      <c r="U32" s="115">
        <v>-45</v>
      </c>
      <c r="V32" s="116">
        <v>15.08</v>
      </c>
      <c r="W32">
        <v>0</v>
      </c>
      <c r="X32">
        <v>0</v>
      </c>
      <c r="Y32">
        <v>9.01</v>
      </c>
      <c r="Z32">
        <v>6.07</v>
      </c>
      <c r="AA32">
        <v>-45</v>
      </c>
    </row>
    <row r="33" spans="7:27">
      <c r="G33" t="s">
        <v>75</v>
      </c>
      <c r="H33" s="115">
        <v>15.12</v>
      </c>
      <c r="I33" s="88">
        <v>0</v>
      </c>
      <c r="J33" s="88">
        <v>0</v>
      </c>
      <c r="K33" s="88">
        <v>12.38</v>
      </c>
      <c r="L33" s="88">
        <v>0</v>
      </c>
      <c r="M33" s="116">
        <v>5.38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32.880000000000003</v>
      </c>
      <c r="W33">
        <v>15.12</v>
      </c>
      <c r="X33">
        <v>0</v>
      </c>
      <c r="Y33">
        <v>12.38</v>
      </c>
      <c r="Z33">
        <v>5.38</v>
      </c>
      <c r="AA33">
        <v>0</v>
      </c>
    </row>
    <row r="34" spans="7:27">
      <c r="G34" t="s">
        <v>76</v>
      </c>
      <c r="H34" s="115">
        <v>52.29</v>
      </c>
      <c r="I34" s="88">
        <v>0</v>
      </c>
      <c r="J34" s="88">
        <v>0</v>
      </c>
      <c r="K34" s="88">
        <v>14.27</v>
      </c>
      <c r="L34" s="88">
        <v>0</v>
      </c>
      <c r="M34" s="116">
        <v>2.84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69.400000000000006</v>
      </c>
      <c r="W34">
        <v>52.29</v>
      </c>
      <c r="X34">
        <v>0</v>
      </c>
      <c r="Y34">
        <v>14.27</v>
      </c>
      <c r="Z34">
        <v>2.84</v>
      </c>
      <c r="AA34">
        <v>0</v>
      </c>
    </row>
    <row r="35" spans="7:27">
      <c r="G35" t="s">
        <v>77</v>
      </c>
      <c r="H35" s="115">
        <v>1.29</v>
      </c>
      <c r="I35" s="88">
        <v>0</v>
      </c>
      <c r="J35" s="88">
        <v>0</v>
      </c>
      <c r="K35" s="88">
        <v>15.67</v>
      </c>
      <c r="L35" s="88">
        <v>0</v>
      </c>
      <c r="M35" s="116">
        <v>4.24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21.2</v>
      </c>
      <c r="W35">
        <v>1.29</v>
      </c>
      <c r="X35">
        <v>0</v>
      </c>
      <c r="Y35">
        <v>15.67</v>
      </c>
      <c r="Z35">
        <v>4.24</v>
      </c>
      <c r="AA35">
        <v>0</v>
      </c>
    </row>
    <row r="36" spans="7:27">
      <c r="G36" t="s">
        <v>78</v>
      </c>
      <c r="H36" s="115">
        <v>13.48</v>
      </c>
      <c r="I36" s="88">
        <v>0</v>
      </c>
      <c r="J36" s="88">
        <v>0</v>
      </c>
      <c r="K36" s="88">
        <v>22.07</v>
      </c>
      <c r="L36" s="88">
        <v>0</v>
      </c>
      <c r="M36" s="116">
        <v>3.59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39.14</v>
      </c>
      <c r="W36">
        <v>13.48</v>
      </c>
      <c r="X36">
        <v>0</v>
      </c>
      <c r="Y36">
        <v>22.07</v>
      </c>
      <c r="Z36">
        <v>3.59</v>
      </c>
      <c r="AA36">
        <v>0</v>
      </c>
    </row>
    <row r="37" spans="7:27">
      <c r="G37" t="s">
        <v>79</v>
      </c>
      <c r="H37" s="115">
        <v>0.98</v>
      </c>
      <c r="I37" s="88">
        <v>0</v>
      </c>
      <c r="J37" s="88">
        <v>0</v>
      </c>
      <c r="K37" s="88">
        <v>18.829999999999998</v>
      </c>
      <c r="L37" s="88">
        <v>0</v>
      </c>
      <c r="M37" s="116">
        <v>2.87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22.68</v>
      </c>
      <c r="W37">
        <v>0.98</v>
      </c>
      <c r="X37">
        <v>0</v>
      </c>
      <c r="Y37">
        <v>18.829999999999998</v>
      </c>
      <c r="Z37">
        <v>2.87</v>
      </c>
      <c r="AA37">
        <v>0</v>
      </c>
    </row>
    <row r="38" spans="7:27">
      <c r="G38" t="s">
        <v>80</v>
      </c>
      <c r="H38" s="115">
        <v>0.5</v>
      </c>
      <c r="I38" s="88">
        <v>0</v>
      </c>
      <c r="J38" s="88">
        <v>0</v>
      </c>
      <c r="K38" s="88">
        <v>16.27</v>
      </c>
      <c r="L38" s="88">
        <v>0</v>
      </c>
      <c r="M38" s="116">
        <v>2.87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19.64</v>
      </c>
      <c r="W38">
        <v>0.5</v>
      </c>
      <c r="X38">
        <v>0</v>
      </c>
      <c r="Y38">
        <v>16.27</v>
      </c>
      <c r="Z38">
        <v>2.87</v>
      </c>
      <c r="AA38">
        <v>0</v>
      </c>
    </row>
    <row r="39" spans="7:27">
      <c r="G39" t="s">
        <v>81</v>
      </c>
      <c r="H39" s="115">
        <v>24.91</v>
      </c>
      <c r="I39" s="88">
        <v>0</v>
      </c>
      <c r="J39" s="88">
        <v>0</v>
      </c>
      <c r="K39" s="88">
        <v>13.9</v>
      </c>
      <c r="L39" s="88">
        <v>0</v>
      </c>
      <c r="M39" s="116">
        <v>2.4300000000000002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41.24</v>
      </c>
      <c r="W39">
        <v>24.91</v>
      </c>
      <c r="X39">
        <v>0</v>
      </c>
      <c r="Y39">
        <v>13.9</v>
      </c>
      <c r="Z39">
        <v>2.4300000000000002</v>
      </c>
      <c r="AA39">
        <v>0</v>
      </c>
    </row>
    <row r="40" spans="7:27">
      <c r="G40" t="s">
        <v>82</v>
      </c>
      <c r="H40" s="115">
        <v>30.36</v>
      </c>
      <c r="I40" s="88">
        <v>0</v>
      </c>
      <c r="J40" s="88">
        <v>9.14</v>
      </c>
      <c r="K40" s="88">
        <v>12.31</v>
      </c>
      <c r="L40" s="88">
        <v>0</v>
      </c>
      <c r="M40" s="116">
        <v>2.0099999999999998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53.82</v>
      </c>
      <c r="W40">
        <v>30.36</v>
      </c>
      <c r="X40">
        <v>0</v>
      </c>
      <c r="Y40">
        <v>12.31</v>
      </c>
      <c r="Z40">
        <v>2.0099999999999998</v>
      </c>
      <c r="AA40">
        <v>9.14</v>
      </c>
    </row>
    <row r="41" spans="7:27">
      <c r="G41" t="s">
        <v>83</v>
      </c>
      <c r="H41" s="115">
        <v>67.34</v>
      </c>
      <c r="I41" s="88">
        <v>0</v>
      </c>
      <c r="J41" s="88">
        <v>22.14</v>
      </c>
      <c r="K41" s="88">
        <v>13.37</v>
      </c>
      <c r="L41" s="88">
        <v>0</v>
      </c>
      <c r="M41" s="116">
        <v>2.2000000000000002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105.05</v>
      </c>
      <c r="W41">
        <v>67.34</v>
      </c>
      <c r="X41">
        <v>0</v>
      </c>
      <c r="Y41">
        <v>13.37</v>
      </c>
      <c r="Z41">
        <v>2.2000000000000002</v>
      </c>
      <c r="AA41">
        <v>22.14</v>
      </c>
    </row>
    <row r="42" spans="7:27">
      <c r="G42" t="s">
        <v>84</v>
      </c>
      <c r="H42" s="115">
        <v>81.510000000000005</v>
      </c>
      <c r="I42" s="88">
        <v>0</v>
      </c>
      <c r="J42" s="88">
        <v>28.7</v>
      </c>
      <c r="K42" s="88">
        <v>14.91</v>
      </c>
      <c r="L42" s="88">
        <v>0</v>
      </c>
      <c r="M42" s="116">
        <v>2.0099999999999998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127.13</v>
      </c>
      <c r="W42">
        <v>81.510000000000005</v>
      </c>
      <c r="X42">
        <v>0</v>
      </c>
      <c r="Y42">
        <v>14.91</v>
      </c>
      <c r="Z42">
        <v>2.0099999999999998</v>
      </c>
      <c r="AA42">
        <v>28.7</v>
      </c>
    </row>
    <row r="43" spans="7:27">
      <c r="G43" t="s">
        <v>85</v>
      </c>
      <c r="H43" s="115">
        <v>87.11</v>
      </c>
      <c r="I43" s="88">
        <v>0</v>
      </c>
      <c r="J43" s="88">
        <v>48.5</v>
      </c>
      <c r="K43" s="88">
        <v>21.67</v>
      </c>
      <c r="L43" s="88">
        <v>0</v>
      </c>
      <c r="M43" s="116">
        <v>2.66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159.94</v>
      </c>
      <c r="W43">
        <v>87.11</v>
      </c>
      <c r="X43">
        <v>0</v>
      </c>
      <c r="Y43">
        <v>21.67</v>
      </c>
      <c r="Z43">
        <v>2.66</v>
      </c>
      <c r="AA43">
        <v>48.5</v>
      </c>
    </row>
    <row r="44" spans="7:27">
      <c r="G44" t="s">
        <v>86</v>
      </c>
      <c r="H44" s="115">
        <v>74.3</v>
      </c>
      <c r="I44" s="88">
        <v>0</v>
      </c>
      <c r="J44" s="88">
        <v>59.5</v>
      </c>
      <c r="K44" s="88">
        <v>22.75</v>
      </c>
      <c r="L44" s="88">
        <v>0</v>
      </c>
      <c r="M44" s="116">
        <v>2.83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159.38</v>
      </c>
      <c r="W44">
        <v>74.3</v>
      </c>
      <c r="X44">
        <v>0</v>
      </c>
      <c r="Y44">
        <v>22.75</v>
      </c>
      <c r="Z44">
        <v>2.83</v>
      </c>
      <c r="AA44">
        <v>59.5</v>
      </c>
    </row>
    <row r="45" spans="7:27">
      <c r="G45" t="s">
        <v>87</v>
      </c>
      <c r="H45" s="115">
        <v>181.41</v>
      </c>
      <c r="I45" s="88">
        <v>0</v>
      </c>
      <c r="J45" s="88">
        <v>71.290000000000006</v>
      </c>
      <c r="K45" s="88">
        <v>30.47</v>
      </c>
      <c r="L45" s="88">
        <v>0</v>
      </c>
      <c r="M45" s="116">
        <v>2.57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285.74</v>
      </c>
      <c r="W45">
        <v>181.41</v>
      </c>
      <c r="X45">
        <v>0</v>
      </c>
      <c r="Y45">
        <v>30.47</v>
      </c>
      <c r="Z45">
        <v>2.57</v>
      </c>
      <c r="AA45">
        <v>71.290000000000006</v>
      </c>
    </row>
    <row r="46" spans="7:27">
      <c r="G46" t="s">
        <v>88</v>
      </c>
      <c r="H46" s="115">
        <v>228.11</v>
      </c>
      <c r="I46" s="88">
        <v>0</v>
      </c>
      <c r="J46" s="88">
        <v>85.42</v>
      </c>
      <c r="K46" s="88">
        <v>39.25</v>
      </c>
      <c r="L46" s="88">
        <v>0</v>
      </c>
      <c r="M46" s="116">
        <v>4.54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357.32</v>
      </c>
      <c r="W46">
        <v>228.11</v>
      </c>
      <c r="X46">
        <v>0</v>
      </c>
      <c r="Y46">
        <v>39.25</v>
      </c>
      <c r="Z46">
        <v>4.54</v>
      </c>
      <c r="AA46">
        <v>85.42</v>
      </c>
    </row>
    <row r="47" spans="7:27">
      <c r="G47" t="s">
        <v>89</v>
      </c>
      <c r="H47" s="115">
        <v>318.60000000000002</v>
      </c>
      <c r="I47" s="88">
        <v>0</v>
      </c>
      <c r="J47" s="88">
        <v>91.25</v>
      </c>
      <c r="K47" s="88">
        <v>42.16</v>
      </c>
      <c r="L47" s="88">
        <v>0</v>
      </c>
      <c r="M47" s="116">
        <v>3.62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455.63</v>
      </c>
      <c r="W47">
        <v>318.60000000000002</v>
      </c>
      <c r="X47">
        <v>0</v>
      </c>
      <c r="Y47">
        <v>42.16</v>
      </c>
      <c r="Z47">
        <v>3.62</v>
      </c>
      <c r="AA47">
        <v>91.25</v>
      </c>
    </row>
    <row r="48" spans="7:27">
      <c r="G48" t="s">
        <v>90</v>
      </c>
      <c r="H48" s="115">
        <v>327.17</v>
      </c>
      <c r="I48" s="88">
        <v>0</v>
      </c>
      <c r="J48" s="88">
        <v>107.01</v>
      </c>
      <c r="K48" s="88">
        <v>51.35</v>
      </c>
      <c r="L48" s="88">
        <v>0</v>
      </c>
      <c r="M48" s="116">
        <v>4.24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489.77</v>
      </c>
      <c r="W48">
        <v>327.17</v>
      </c>
      <c r="X48">
        <v>0</v>
      </c>
      <c r="Y48">
        <v>51.35</v>
      </c>
      <c r="Z48">
        <v>4.24</v>
      </c>
      <c r="AA48">
        <v>107.01</v>
      </c>
    </row>
    <row r="49" spans="7:27">
      <c r="G49" t="s">
        <v>91</v>
      </c>
      <c r="H49" s="115">
        <v>331.5</v>
      </c>
      <c r="I49" s="88">
        <v>54.49</v>
      </c>
      <c r="J49" s="88">
        <v>114.55</v>
      </c>
      <c r="K49" s="88">
        <v>43.17</v>
      </c>
      <c r="L49" s="88">
        <v>0</v>
      </c>
      <c r="M49" s="116">
        <v>6.94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550.65</v>
      </c>
      <c r="W49">
        <v>331.5</v>
      </c>
      <c r="X49">
        <v>54.49</v>
      </c>
      <c r="Y49">
        <v>43.17</v>
      </c>
      <c r="Z49">
        <v>6.94</v>
      </c>
      <c r="AA49">
        <v>114.55</v>
      </c>
    </row>
    <row r="50" spans="7:27">
      <c r="G50" t="s">
        <v>92</v>
      </c>
      <c r="H50" s="115">
        <v>289.81</v>
      </c>
      <c r="I50" s="88">
        <v>50.34</v>
      </c>
      <c r="J50" s="88">
        <v>107.17</v>
      </c>
      <c r="K50" s="88">
        <v>45.58</v>
      </c>
      <c r="L50" s="88">
        <v>0</v>
      </c>
      <c r="M50" s="116">
        <v>5.81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498.71</v>
      </c>
      <c r="W50">
        <v>289.81</v>
      </c>
      <c r="X50">
        <v>50.34</v>
      </c>
      <c r="Y50">
        <v>45.58</v>
      </c>
      <c r="Z50">
        <v>5.81</v>
      </c>
      <c r="AA50">
        <v>107.17</v>
      </c>
    </row>
    <row r="51" spans="7:27">
      <c r="G51" t="s">
        <v>93</v>
      </c>
      <c r="H51" s="115">
        <v>355.03</v>
      </c>
      <c r="I51" s="88">
        <v>41.24</v>
      </c>
      <c r="J51" s="88">
        <v>87.14</v>
      </c>
      <c r="K51" s="88">
        <v>46.16</v>
      </c>
      <c r="L51" s="88">
        <v>0</v>
      </c>
      <c r="M51" s="116">
        <v>8.4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537.97</v>
      </c>
      <c r="W51">
        <v>355.03</v>
      </c>
      <c r="X51">
        <v>41.24</v>
      </c>
      <c r="Y51">
        <v>46.16</v>
      </c>
      <c r="Z51">
        <v>8.4</v>
      </c>
      <c r="AA51">
        <v>87.14</v>
      </c>
    </row>
    <row r="52" spans="7:27">
      <c r="G52" t="s">
        <v>94</v>
      </c>
      <c r="H52" s="115">
        <v>352.33</v>
      </c>
      <c r="I52" s="88">
        <v>36.090000000000003</v>
      </c>
      <c r="J52" s="88">
        <v>72.760000000000005</v>
      </c>
      <c r="K52" s="88">
        <v>52.85</v>
      </c>
      <c r="L52" s="88">
        <v>0</v>
      </c>
      <c r="M52" s="116">
        <v>9.48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523.51</v>
      </c>
      <c r="W52">
        <v>352.33</v>
      </c>
      <c r="X52">
        <v>36.090000000000003</v>
      </c>
      <c r="Y52">
        <v>52.85</v>
      </c>
      <c r="Z52">
        <v>9.48</v>
      </c>
      <c r="AA52">
        <v>72.760000000000005</v>
      </c>
    </row>
    <row r="53" spans="7:27">
      <c r="G53" t="s">
        <v>95</v>
      </c>
      <c r="H53" s="115">
        <v>302.54000000000002</v>
      </c>
      <c r="I53" s="88">
        <v>21.35</v>
      </c>
      <c r="J53" s="88">
        <v>44.04</v>
      </c>
      <c r="K53" s="88">
        <v>50.74</v>
      </c>
      <c r="L53" s="88">
        <v>0</v>
      </c>
      <c r="M53" s="116">
        <v>8.81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427.48</v>
      </c>
      <c r="W53">
        <v>302.54000000000002</v>
      </c>
      <c r="X53">
        <v>21.35</v>
      </c>
      <c r="Y53">
        <v>50.74</v>
      </c>
      <c r="Z53">
        <v>8.81</v>
      </c>
      <c r="AA53">
        <v>44.04</v>
      </c>
    </row>
    <row r="54" spans="7:27">
      <c r="G54" t="s">
        <v>96</v>
      </c>
      <c r="H54" s="115">
        <v>259.45999999999998</v>
      </c>
      <c r="I54" s="88">
        <v>4.5</v>
      </c>
      <c r="J54" s="88">
        <v>5.74</v>
      </c>
      <c r="K54" s="88">
        <v>41.07</v>
      </c>
      <c r="L54" s="88">
        <v>0</v>
      </c>
      <c r="M54" s="116">
        <v>7.18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317.95</v>
      </c>
      <c r="W54">
        <v>259.45999999999998</v>
      </c>
      <c r="X54">
        <v>4.5</v>
      </c>
      <c r="Y54">
        <v>41.07</v>
      </c>
      <c r="Z54">
        <v>7.18</v>
      </c>
      <c r="AA54">
        <v>5.74</v>
      </c>
    </row>
    <row r="55" spans="7:27">
      <c r="G55" t="s">
        <v>97</v>
      </c>
      <c r="H55" s="115">
        <v>90.95</v>
      </c>
      <c r="I55" s="88">
        <v>0</v>
      </c>
      <c r="J55" s="88">
        <v>0</v>
      </c>
      <c r="K55" s="88">
        <v>19.440000000000001</v>
      </c>
      <c r="L55" s="88">
        <v>0</v>
      </c>
      <c r="M55" s="116">
        <v>8.33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118.72</v>
      </c>
      <c r="W55">
        <v>90.95</v>
      </c>
      <c r="X55">
        <v>0</v>
      </c>
      <c r="Y55">
        <v>19.440000000000001</v>
      </c>
      <c r="Z55">
        <v>8.33</v>
      </c>
      <c r="AA55">
        <v>0</v>
      </c>
    </row>
    <row r="56" spans="7:27">
      <c r="G56" t="s">
        <v>98</v>
      </c>
      <c r="H56" s="115">
        <v>23.93</v>
      </c>
      <c r="I56" s="88">
        <v>0</v>
      </c>
      <c r="J56" s="88">
        <v>0</v>
      </c>
      <c r="K56" s="88">
        <v>18.96</v>
      </c>
      <c r="L56" s="88">
        <v>0</v>
      </c>
      <c r="M56" s="116">
        <v>9.1</v>
      </c>
      <c r="N56" s="115">
        <v>0</v>
      </c>
      <c r="O56" s="88">
        <v>0</v>
      </c>
      <c r="P56" s="88">
        <v>-90</v>
      </c>
      <c r="Q56" s="88">
        <v>0</v>
      </c>
      <c r="R56" s="88">
        <v>0</v>
      </c>
      <c r="S56" s="116">
        <v>0</v>
      </c>
      <c r="U56" s="115">
        <v>-90</v>
      </c>
      <c r="V56" s="116">
        <v>51.99</v>
      </c>
      <c r="W56">
        <v>23.93</v>
      </c>
      <c r="X56">
        <v>0</v>
      </c>
      <c r="Y56">
        <v>18.96</v>
      </c>
      <c r="Z56">
        <v>9.1</v>
      </c>
      <c r="AA56">
        <v>-90</v>
      </c>
    </row>
    <row r="57" spans="7:27">
      <c r="G57" t="s">
        <v>99</v>
      </c>
      <c r="H57" s="115">
        <v>52.65</v>
      </c>
      <c r="I57" s="88">
        <v>0</v>
      </c>
      <c r="J57" s="88">
        <v>0</v>
      </c>
      <c r="K57" s="88">
        <v>13.79</v>
      </c>
      <c r="L57" s="88">
        <v>0</v>
      </c>
      <c r="M57" s="116">
        <v>9.86</v>
      </c>
      <c r="N57" s="115">
        <v>0</v>
      </c>
      <c r="O57" s="88">
        <v>-11.11</v>
      </c>
      <c r="P57" s="88">
        <v>-139</v>
      </c>
      <c r="Q57" s="88">
        <v>0</v>
      </c>
      <c r="R57" s="88">
        <v>0</v>
      </c>
      <c r="S57" s="116">
        <v>0</v>
      </c>
      <c r="U57" s="115">
        <v>-150.11000000000001</v>
      </c>
      <c r="V57" s="116">
        <v>76.3</v>
      </c>
      <c r="W57">
        <v>52.65</v>
      </c>
      <c r="X57">
        <v>-11.11</v>
      </c>
      <c r="Y57">
        <v>13.79</v>
      </c>
      <c r="Z57">
        <v>9.86</v>
      </c>
      <c r="AA57">
        <v>-139</v>
      </c>
    </row>
    <row r="58" spans="7:27">
      <c r="G58" t="s">
        <v>100</v>
      </c>
      <c r="H58" s="115">
        <v>71.81</v>
      </c>
      <c r="I58" s="88">
        <v>0</v>
      </c>
      <c r="J58" s="88">
        <v>0</v>
      </c>
      <c r="K58" s="88">
        <v>10.91</v>
      </c>
      <c r="L58" s="88">
        <v>0</v>
      </c>
      <c r="M58" s="116">
        <v>7.95</v>
      </c>
      <c r="N58" s="115">
        <v>0</v>
      </c>
      <c r="O58" s="88">
        <v>-49.39</v>
      </c>
      <c r="P58" s="88">
        <v>-153</v>
      </c>
      <c r="Q58" s="88">
        <v>0</v>
      </c>
      <c r="R58" s="88">
        <v>0</v>
      </c>
      <c r="S58" s="116">
        <v>0</v>
      </c>
      <c r="U58" s="115">
        <v>-202.39</v>
      </c>
      <c r="V58" s="116">
        <v>90.67</v>
      </c>
      <c r="W58">
        <v>71.81</v>
      </c>
      <c r="X58">
        <v>-49.39</v>
      </c>
      <c r="Y58">
        <v>10.91</v>
      </c>
      <c r="Z58">
        <v>7.95</v>
      </c>
      <c r="AA58">
        <v>-153</v>
      </c>
    </row>
    <row r="59" spans="7:27">
      <c r="G59" t="s">
        <v>101</v>
      </c>
      <c r="H59" s="115">
        <v>76.59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-69.39</v>
      </c>
      <c r="P59" s="88">
        <v>-133</v>
      </c>
      <c r="Q59" s="88">
        <v>0</v>
      </c>
      <c r="R59" s="88">
        <v>0</v>
      </c>
      <c r="S59" s="116">
        <v>0</v>
      </c>
      <c r="U59" s="115">
        <v>-202.39</v>
      </c>
      <c r="V59" s="116">
        <v>76.59</v>
      </c>
      <c r="W59">
        <v>76.59</v>
      </c>
      <c r="X59">
        <v>-69.39</v>
      </c>
      <c r="Y59">
        <v>0</v>
      </c>
      <c r="Z59">
        <v>0</v>
      </c>
      <c r="AA59">
        <v>-133</v>
      </c>
    </row>
    <row r="60" spans="7:27">
      <c r="G60" t="s">
        <v>102</v>
      </c>
      <c r="H60" s="115">
        <v>50.74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-76.94</v>
      </c>
      <c r="P60" s="88">
        <v>-132</v>
      </c>
      <c r="Q60" s="88">
        <v>0</v>
      </c>
      <c r="R60" s="88">
        <v>0</v>
      </c>
      <c r="S60" s="116">
        <v>0</v>
      </c>
      <c r="U60" s="115">
        <v>-208.94</v>
      </c>
      <c r="V60" s="116">
        <v>50.74</v>
      </c>
      <c r="W60">
        <v>50.74</v>
      </c>
      <c r="X60">
        <v>-76.94</v>
      </c>
      <c r="Y60">
        <v>0</v>
      </c>
      <c r="Z60">
        <v>0</v>
      </c>
      <c r="AA60">
        <v>-132</v>
      </c>
    </row>
    <row r="61" spans="7:27">
      <c r="G61" t="s">
        <v>103</v>
      </c>
      <c r="H61" s="115">
        <v>38.299999999999997</v>
      </c>
      <c r="I61" s="88">
        <v>0</v>
      </c>
      <c r="J61" s="88">
        <v>0</v>
      </c>
      <c r="K61" s="88">
        <v>0</v>
      </c>
      <c r="L61" s="88">
        <v>0</v>
      </c>
      <c r="M61" s="116">
        <v>7.85</v>
      </c>
      <c r="N61" s="115">
        <v>0</v>
      </c>
      <c r="O61" s="88">
        <v>-86.94</v>
      </c>
      <c r="P61" s="88">
        <v>-128</v>
      </c>
      <c r="Q61" s="88">
        <v>0</v>
      </c>
      <c r="R61" s="88">
        <v>0</v>
      </c>
      <c r="S61" s="116">
        <v>0</v>
      </c>
      <c r="U61" s="115">
        <v>-214.94</v>
      </c>
      <c r="V61" s="116">
        <v>46.15</v>
      </c>
      <c r="W61">
        <v>38.299999999999997</v>
      </c>
      <c r="X61">
        <v>-86.94</v>
      </c>
      <c r="Y61">
        <v>0</v>
      </c>
      <c r="Z61">
        <v>7.85</v>
      </c>
      <c r="AA61">
        <v>-128</v>
      </c>
    </row>
    <row r="62" spans="7:27">
      <c r="G62" t="s">
        <v>104</v>
      </c>
      <c r="H62" s="115">
        <v>15.32</v>
      </c>
      <c r="I62" s="88">
        <v>0</v>
      </c>
      <c r="J62" s="88">
        <v>0</v>
      </c>
      <c r="K62" s="88">
        <v>0</v>
      </c>
      <c r="L62" s="88">
        <v>0</v>
      </c>
      <c r="M62" s="116">
        <v>7.47</v>
      </c>
      <c r="N62" s="115">
        <v>0</v>
      </c>
      <c r="O62" s="88">
        <v>-91.94</v>
      </c>
      <c r="P62" s="88">
        <v>-131</v>
      </c>
      <c r="Q62" s="88">
        <v>0</v>
      </c>
      <c r="R62" s="88">
        <v>0</v>
      </c>
      <c r="S62" s="116">
        <v>0</v>
      </c>
      <c r="U62" s="115">
        <v>-222.94</v>
      </c>
      <c r="V62" s="116">
        <v>22.79</v>
      </c>
      <c r="W62">
        <v>15.32</v>
      </c>
      <c r="X62">
        <v>-91.94</v>
      </c>
      <c r="Y62">
        <v>0</v>
      </c>
      <c r="Z62">
        <v>7.47</v>
      </c>
      <c r="AA62">
        <v>-131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19.05</v>
      </c>
      <c r="L63" s="88">
        <v>0</v>
      </c>
      <c r="M63" s="116">
        <v>10.82</v>
      </c>
      <c r="N63" s="115">
        <v>0</v>
      </c>
      <c r="O63" s="88">
        <v>-109.24</v>
      </c>
      <c r="P63" s="88">
        <v>-115</v>
      </c>
      <c r="Q63" s="88">
        <v>0</v>
      </c>
      <c r="R63" s="88">
        <v>0</v>
      </c>
      <c r="S63" s="116">
        <v>0</v>
      </c>
      <c r="U63" s="115">
        <v>-224.24</v>
      </c>
      <c r="V63" s="116">
        <v>29.87</v>
      </c>
      <c r="W63">
        <v>0</v>
      </c>
      <c r="X63">
        <v>-109.24</v>
      </c>
      <c r="Y63">
        <v>19.05</v>
      </c>
      <c r="Z63">
        <v>10.82</v>
      </c>
      <c r="AA63">
        <v>-115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18.96</v>
      </c>
      <c r="L64" s="88">
        <v>0</v>
      </c>
      <c r="M64" s="116">
        <v>11.2</v>
      </c>
      <c r="N64" s="115">
        <v>0</v>
      </c>
      <c r="O64" s="88">
        <v>-119.39</v>
      </c>
      <c r="P64" s="88">
        <v>-156</v>
      </c>
      <c r="Q64" s="88">
        <v>0</v>
      </c>
      <c r="R64" s="88">
        <v>0</v>
      </c>
      <c r="S64" s="116">
        <v>0</v>
      </c>
      <c r="U64" s="115">
        <v>-275.39</v>
      </c>
      <c r="V64" s="116">
        <v>30.16</v>
      </c>
      <c r="W64">
        <v>0</v>
      </c>
      <c r="X64">
        <v>-119.39</v>
      </c>
      <c r="Y64">
        <v>18.96</v>
      </c>
      <c r="Z64">
        <v>11.2</v>
      </c>
      <c r="AA64">
        <v>-156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34.46</v>
      </c>
      <c r="L65" s="88">
        <v>0</v>
      </c>
      <c r="M65" s="116">
        <v>13.12</v>
      </c>
      <c r="N65" s="115">
        <v>0</v>
      </c>
      <c r="O65" s="88">
        <v>-109.36</v>
      </c>
      <c r="P65" s="88">
        <v>-148</v>
      </c>
      <c r="Q65" s="88">
        <v>0</v>
      </c>
      <c r="R65" s="88">
        <v>0</v>
      </c>
      <c r="S65" s="116">
        <v>0</v>
      </c>
      <c r="U65" s="115">
        <v>-257.36</v>
      </c>
      <c r="V65" s="116">
        <v>47.58</v>
      </c>
      <c r="W65">
        <v>0</v>
      </c>
      <c r="X65">
        <v>-109.36</v>
      </c>
      <c r="Y65">
        <v>34.46</v>
      </c>
      <c r="Z65">
        <v>13.12</v>
      </c>
      <c r="AA65">
        <v>-148</v>
      </c>
    </row>
    <row r="66" spans="7:27">
      <c r="G66" t="s">
        <v>108</v>
      </c>
      <c r="H66" s="115">
        <v>16.28</v>
      </c>
      <c r="I66" s="88">
        <v>0</v>
      </c>
      <c r="J66" s="88">
        <v>0</v>
      </c>
      <c r="K66" s="88">
        <v>34.17</v>
      </c>
      <c r="L66" s="88">
        <v>0</v>
      </c>
      <c r="M66" s="116">
        <v>11.49</v>
      </c>
      <c r="N66" s="115">
        <v>0</v>
      </c>
      <c r="O66" s="88">
        <v>-107.94</v>
      </c>
      <c r="P66" s="88">
        <v>-137</v>
      </c>
      <c r="Q66" s="88">
        <v>0</v>
      </c>
      <c r="R66" s="88">
        <v>0</v>
      </c>
      <c r="S66" s="116">
        <v>0</v>
      </c>
      <c r="U66" s="115">
        <v>-244.94</v>
      </c>
      <c r="V66" s="116">
        <v>61.94</v>
      </c>
      <c r="W66">
        <v>16.28</v>
      </c>
      <c r="X66">
        <v>-107.94</v>
      </c>
      <c r="Y66">
        <v>34.17</v>
      </c>
      <c r="Z66">
        <v>11.49</v>
      </c>
      <c r="AA66">
        <v>-137</v>
      </c>
    </row>
    <row r="67" spans="7:27">
      <c r="G67" t="s">
        <v>109</v>
      </c>
      <c r="H67" s="115">
        <v>47.57</v>
      </c>
      <c r="I67" s="88">
        <v>0</v>
      </c>
      <c r="J67" s="88">
        <v>0</v>
      </c>
      <c r="K67" s="88">
        <v>39.69</v>
      </c>
      <c r="L67" s="88">
        <v>0</v>
      </c>
      <c r="M67" s="116">
        <v>11.29</v>
      </c>
      <c r="N67" s="115">
        <v>0</v>
      </c>
      <c r="O67" s="88">
        <v>-90</v>
      </c>
      <c r="P67" s="88">
        <v>-119</v>
      </c>
      <c r="Q67" s="88">
        <v>0</v>
      </c>
      <c r="R67" s="88">
        <v>0</v>
      </c>
      <c r="S67" s="116">
        <v>0</v>
      </c>
      <c r="U67" s="115">
        <v>-209</v>
      </c>
      <c r="V67" s="116">
        <v>98.55</v>
      </c>
      <c r="W67">
        <v>47.57</v>
      </c>
      <c r="X67">
        <v>-90</v>
      </c>
      <c r="Y67">
        <v>39.69</v>
      </c>
      <c r="Z67">
        <v>11.29</v>
      </c>
      <c r="AA67">
        <v>-119</v>
      </c>
    </row>
    <row r="68" spans="7:27">
      <c r="G68" t="s">
        <v>110</v>
      </c>
      <c r="H68" s="115">
        <v>21.1</v>
      </c>
      <c r="I68" s="88">
        <v>0</v>
      </c>
      <c r="J68" s="88">
        <v>0</v>
      </c>
      <c r="K68" s="88">
        <v>29.3</v>
      </c>
      <c r="L68" s="88">
        <v>0</v>
      </c>
      <c r="M68" s="116">
        <v>9.35</v>
      </c>
      <c r="N68" s="115">
        <v>0</v>
      </c>
      <c r="O68" s="88">
        <v>-65</v>
      </c>
      <c r="P68" s="88">
        <v>-86</v>
      </c>
      <c r="Q68" s="88">
        <v>0</v>
      </c>
      <c r="R68" s="88">
        <v>0</v>
      </c>
      <c r="S68" s="116">
        <v>0</v>
      </c>
      <c r="U68" s="115">
        <v>-151</v>
      </c>
      <c r="V68" s="116">
        <v>59.75</v>
      </c>
      <c r="W68">
        <v>21.1</v>
      </c>
      <c r="X68">
        <v>-65</v>
      </c>
      <c r="Y68">
        <v>29.3</v>
      </c>
      <c r="Z68">
        <v>9.35</v>
      </c>
      <c r="AA68">
        <v>-86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24.68</v>
      </c>
      <c r="L69" s="88">
        <v>0</v>
      </c>
      <c r="M69" s="116">
        <v>6.37</v>
      </c>
      <c r="N69" s="115">
        <v>0</v>
      </c>
      <c r="O69" s="88">
        <v>-10</v>
      </c>
      <c r="P69" s="88">
        <v>-26</v>
      </c>
      <c r="Q69" s="88">
        <v>0</v>
      </c>
      <c r="R69" s="88">
        <v>0</v>
      </c>
      <c r="S69" s="116">
        <v>0</v>
      </c>
      <c r="U69" s="115">
        <v>-36</v>
      </c>
      <c r="V69" s="116">
        <v>31.05</v>
      </c>
      <c r="W69">
        <v>0</v>
      </c>
      <c r="X69">
        <v>-10</v>
      </c>
      <c r="Y69">
        <v>24.68</v>
      </c>
      <c r="Z69">
        <v>6.37</v>
      </c>
      <c r="AA69">
        <v>-26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21.28</v>
      </c>
      <c r="L70" s="88">
        <v>0</v>
      </c>
      <c r="M70" s="116">
        <v>5.54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26.82</v>
      </c>
      <c r="W70">
        <v>0</v>
      </c>
      <c r="X70">
        <v>0</v>
      </c>
      <c r="Y70">
        <v>21.28</v>
      </c>
      <c r="Z70">
        <v>5.54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22.88</v>
      </c>
      <c r="L71" s="88">
        <v>0</v>
      </c>
      <c r="M71" s="116">
        <v>5.0599999999999996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27.94</v>
      </c>
      <c r="W71">
        <v>0</v>
      </c>
      <c r="X71">
        <v>0</v>
      </c>
      <c r="Y71">
        <v>22.88</v>
      </c>
      <c r="Z71">
        <v>5.0599999999999996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17.149999999999999</v>
      </c>
      <c r="L72" s="88">
        <v>0</v>
      </c>
      <c r="M72" s="116">
        <v>4.76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21.91</v>
      </c>
      <c r="W72">
        <v>0</v>
      </c>
      <c r="X72">
        <v>0</v>
      </c>
      <c r="Y72">
        <v>17.149999999999999</v>
      </c>
      <c r="Z72">
        <v>4.76</v>
      </c>
      <c r="AA72">
        <v>0</v>
      </c>
    </row>
    <row r="73" spans="7:27">
      <c r="G73" t="s">
        <v>115</v>
      </c>
      <c r="H73" s="115">
        <v>9.0399999999999991</v>
      </c>
      <c r="I73" s="88">
        <v>0</v>
      </c>
      <c r="J73" s="88">
        <v>0</v>
      </c>
      <c r="K73" s="88">
        <v>16.45</v>
      </c>
      <c r="L73" s="88">
        <v>0</v>
      </c>
      <c r="M73" s="116">
        <v>4.38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29.87</v>
      </c>
      <c r="W73">
        <v>9.0399999999999991</v>
      </c>
      <c r="X73">
        <v>0</v>
      </c>
      <c r="Y73">
        <v>16.45</v>
      </c>
      <c r="Z73">
        <v>4.38</v>
      </c>
      <c r="AA73">
        <v>0</v>
      </c>
    </row>
    <row r="74" spans="7:27">
      <c r="G74" t="s">
        <v>116</v>
      </c>
      <c r="H74" s="115">
        <v>35.369999999999997</v>
      </c>
      <c r="I74" s="88">
        <v>0</v>
      </c>
      <c r="J74" s="88">
        <v>0</v>
      </c>
      <c r="K74" s="88">
        <v>16.32</v>
      </c>
      <c r="L74" s="88">
        <v>0</v>
      </c>
      <c r="M74" s="116">
        <v>3.58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55.27</v>
      </c>
      <c r="W74">
        <v>35.369999999999997</v>
      </c>
      <c r="X74">
        <v>0</v>
      </c>
      <c r="Y74">
        <v>16.32</v>
      </c>
      <c r="Z74">
        <v>3.58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16.54</v>
      </c>
      <c r="L75" s="88">
        <v>0</v>
      </c>
      <c r="M75" s="116">
        <v>4.53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21.07</v>
      </c>
      <c r="W75">
        <v>0</v>
      </c>
      <c r="X75">
        <v>0</v>
      </c>
      <c r="Y75">
        <v>16.54</v>
      </c>
      <c r="Z75">
        <v>4.53</v>
      </c>
      <c r="AA75">
        <v>0</v>
      </c>
    </row>
    <row r="76" spans="7:27">
      <c r="G76" t="s">
        <v>118</v>
      </c>
      <c r="H76" s="115">
        <v>2.16</v>
      </c>
      <c r="I76" s="88">
        <v>0</v>
      </c>
      <c r="J76" s="88">
        <v>0</v>
      </c>
      <c r="K76" s="88">
        <v>16.32</v>
      </c>
      <c r="L76" s="88">
        <v>0</v>
      </c>
      <c r="M76" s="116">
        <v>3.69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22.17</v>
      </c>
      <c r="W76">
        <v>2.16</v>
      </c>
      <c r="X76">
        <v>0</v>
      </c>
      <c r="Y76">
        <v>16.32</v>
      </c>
      <c r="Z76">
        <v>3.69</v>
      </c>
      <c r="AA76">
        <v>0</v>
      </c>
    </row>
    <row r="77" spans="7:27">
      <c r="G77" t="s">
        <v>119</v>
      </c>
      <c r="H77" s="115">
        <v>11.62</v>
      </c>
      <c r="I77" s="88">
        <v>0</v>
      </c>
      <c r="J77" s="88">
        <v>0</v>
      </c>
      <c r="K77" s="88">
        <v>17.45</v>
      </c>
      <c r="L77" s="88">
        <v>0</v>
      </c>
      <c r="M77" s="116">
        <v>4.1500000000000004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33.22</v>
      </c>
      <c r="W77">
        <v>11.62</v>
      </c>
      <c r="X77">
        <v>0</v>
      </c>
      <c r="Y77">
        <v>17.45</v>
      </c>
      <c r="Z77">
        <v>4.1500000000000004</v>
      </c>
      <c r="AA77">
        <v>0</v>
      </c>
    </row>
    <row r="78" spans="7:27">
      <c r="G78" t="s">
        <v>120</v>
      </c>
      <c r="H78" s="115">
        <v>26.76</v>
      </c>
      <c r="I78" s="88">
        <v>0</v>
      </c>
      <c r="J78" s="88">
        <v>0</v>
      </c>
      <c r="K78" s="88">
        <v>19.12</v>
      </c>
      <c r="L78" s="88">
        <v>0</v>
      </c>
      <c r="M78" s="116">
        <v>4.63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50.51</v>
      </c>
      <c r="W78">
        <v>26.76</v>
      </c>
      <c r="X78">
        <v>0</v>
      </c>
      <c r="Y78">
        <v>19.12</v>
      </c>
      <c r="Z78">
        <v>4.63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18.05</v>
      </c>
      <c r="L79" s="88">
        <v>0</v>
      </c>
      <c r="M79" s="116">
        <v>3.81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21.86</v>
      </c>
      <c r="W79">
        <v>0</v>
      </c>
      <c r="X79">
        <v>0</v>
      </c>
      <c r="Y79">
        <v>18.05</v>
      </c>
      <c r="Z79">
        <v>3.81</v>
      </c>
      <c r="AA79">
        <v>0</v>
      </c>
    </row>
    <row r="80" spans="7:27">
      <c r="G80" t="s">
        <v>122</v>
      </c>
      <c r="H80" s="115">
        <v>12.38</v>
      </c>
      <c r="I80" s="88">
        <v>0</v>
      </c>
      <c r="J80" s="88">
        <v>0</v>
      </c>
      <c r="K80" s="88">
        <v>18.09</v>
      </c>
      <c r="L80" s="88">
        <v>0</v>
      </c>
      <c r="M80" s="116">
        <v>4.8099999999999996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35.28</v>
      </c>
      <c r="W80">
        <v>12.38</v>
      </c>
      <c r="X80">
        <v>0</v>
      </c>
      <c r="Y80">
        <v>18.09</v>
      </c>
      <c r="Z80">
        <v>4.8099999999999996</v>
      </c>
      <c r="AA80">
        <v>0</v>
      </c>
    </row>
    <row r="81" spans="7:27">
      <c r="G81" t="s">
        <v>123</v>
      </c>
      <c r="H81" s="115">
        <v>88.19</v>
      </c>
      <c r="I81" s="88">
        <v>3.35</v>
      </c>
      <c r="J81" s="88">
        <v>0</v>
      </c>
      <c r="K81" s="88">
        <v>20.11</v>
      </c>
      <c r="L81" s="88">
        <v>0</v>
      </c>
      <c r="M81" s="116">
        <v>6.04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117.69</v>
      </c>
      <c r="W81">
        <v>88.19</v>
      </c>
      <c r="X81">
        <v>3.35</v>
      </c>
      <c r="Y81">
        <v>20.11</v>
      </c>
      <c r="Z81">
        <v>6.04</v>
      </c>
      <c r="AA81">
        <v>0</v>
      </c>
    </row>
    <row r="82" spans="7:27">
      <c r="G82" t="s">
        <v>124</v>
      </c>
      <c r="H82" s="115">
        <v>150.99</v>
      </c>
      <c r="I82" s="88">
        <v>1.87</v>
      </c>
      <c r="J82" s="88">
        <v>0</v>
      </c>
      <c r="K82" s="88">
        <v>22.49</v>
      </c>
      <c r="L82" s="88">
        <v>0</v>
      </c>
      <c r="M82" s="116">
        <v>6.41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181.76</v>
      </c>
      <c r="W82">
        <v>150.99</v>
      </c>
      <c r="X82">
        <v>1.87</v>
      </c>
      <c r="Y82">
        <v>22.49</v>
      </c>
      <c r="Z82">
        <v>6.41</v>
      </c>
      <c r="AA82">
        <v>0</v>
      </c>
    </row>
    <row r="83" spans="7:27">
      <c r="G83" t="s">
        <v>125</v>
      </c>
      <c r="H83" s="115">
        <v>181.88</v>
      </c>
      <c r="I83" s="88">
        <v>0</v>
      </c>
      <c r="J83" s="88">
        <v>0</v>
      </c>
      <c r="K83" s="88">
        <v>25.49</v>
      </c>
      <c r="L83" s="88">
        <v>0</v>
      </c>
      <c r="M83" s="116">
        <v>7.46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214.83</v>
      </c>
      <c r="W83">
        <v>181.88</v>
      </c>
      <c r="X83">
        <v>0</v>
      </c>
      <c r="Y83">
        <v>25.49</v>
      </c>
      <c r="Z83">
        <v>7.46</v>
      </c>
      <c r="AA83">
        <v>0</v>
      </c>
    </row>
    <row r="84" spans="7:27">
      <c r="G84" t="s">
        <v>126</v>
      </c>
      <c r="H84" s="115">
        <v>151</v>
      </c>
      <c r="I84" s="88">
        <v>0</v>
      </c>
      <c r="J84" s="88">
        <v>0</v>
      </c>
      <c r="K84" s="88">
        <v>23.51</v>
      </c>
      <c r="L84" s="88">
        <v>0</v>
      </c>
      <c r="M84" s="116">
        <v>7.04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181.55</v>
      </c>
      <c r="W84">
        <v>151</v>
      </c>
      <c r="X84">
        <v>0</v>
      </c>
      <c r="Y84">
        <v>23.51</v>
      </c>
      <c r="Z84">
        <v>7.04</v>
      </c>
      <c r="AA84">
        <v>0</v>
      </c>
    </row>
    <row r="85" spans="7:27">
      <c r="G85" t="s">
        <v>127</v>
      </c>
      <c r="H85" s="115">
        <v>131.30000000000001</v>
      </c>
      <c r="I85" s="88">
        <v>0</v>
      </c>
      <c r="J85" s="88">
        <v>0</v>
      </c>
      <c r="K85" s="88">
        <v>24.58</v>
      </c>
      <c r="L85" s="88">
        <v>0</v>
      </c>
      <c r="M85" s="116">
        <v>7.1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162.97999999999999</v>
      </c>
      <c r="W85">
        <v>131.30000000000001</v>
      </c>
      <c r="X85">
        <v>0</v>
      </c>
      <c r="Y85">
        <v>24.58</v>
      </c>
      <c r="Z85">
        <v>7.1</v>
      </c>
      <c r="AA85">
        <v>0</v>
      </c>
    </row>
    <row r="86" spans="7:27">
      <c r="G86" t="s">
        <v>128</v>
      </c>
      <c r="H86" s="115">
        <v>90.38</v>
      </c>
      <c r="I86" s="88">
        <v>0</v>
      </c>
      <c r="J86" s="88">
        <v>0</v>
      </c>
      <c r="K86" s="88">
        <v>14.74</v>
      </c>
      <c r="L86" s="88">
        <v>0</v>
      </c>
      <c r="M86" s="116">
        <v>7.24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112.36</v>
      </c>
      <c r="W86">
        <v>90.38</v>
      </c>
      <c r="X86">
        <v>0</v>
      </c>
      <c r="Y86">
        <v>14.74</v>
      </c>
      <c r="Z86">
        <v>7.24</v>
      </c>
      <c r="AA86">
        <v>0</v>
      </c>
    </row>
    <row r="87" spans="7:27">
      <c r="G87" t="s">
        <v>129</v>
      </c>
      <c r="H87" s="115">
        <v>241.26</v>
      </c>
      <c r="I87" s="88">
        <v>0</v>
      </c>
      <c r="J87" s="88">
        <v>0</v>
      </c>
      <c r="K87" s="88">
        <v>14.84</v>
      </c>
      <c r="L87" s="88">
        <v>0</v>
      </c>
      <c r="M87" s="116">
        <v>11.78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267.88</v>
      </c>
      <c r="W87">
        <v>241.26</v>
      </c>
      <c r="X87">
        <v>0</v>
      </c>
      <c r="Y87">
        <v>14.84</v>
      </c>
      <c r="Z87">
        <v>11.78</v>
      </c>
      <c r="AA87">
        <v>0</v>
      </c>
    </row>
    <row r="88" spans="7:27">
      <c r="G88" t="s">
        <v>130</v>
      </c>
      <c r="H88" s="115">
        <v>204.88</v>
      </c>
      <c r="I88" s="88">
        <v>0</v>
      </c>
      <c r="J88" s="88">
        <v>0</v>
      </c>
      <c r="K88" s="88">
        <v>5.94</v>
      </c>
      <c r="L88" s="88">
        <v>0</v>
      </c>
      <c r="M88" s="116">
        <v>10.15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220.97</v>
      </c>
      <c r="W88">
        <v>204.88</v>
      </c>
      <c r="X88">
        <v>0</v>
      </c>
      <c r="Y88">
        <v>5.94</v>
      </c>
      <c r="Z88">
        <v>10.15</v>
      </c>
      <c r="AA88">
        <v>0</v>
      </c>
    </row>
    <row r="89" spans="7:27">
      <c r="G89" t="s">
        <v>131</v>
      </c>
      <c r="H89" s="115">
        <v>129.25</v>
      </c>
      <c r="I89" s="88">
        <v>0</v>
      </c>
      <c r="J89" s="88">
        <v>0</v>
      </c>
      <c r="K89" s="88">
        <v>5.17</v>
      </c>
      <c r="L89" s="88">
        <v>0</v>
      </c>
      <c r="M89" s="116">
        <v>10.24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144.66</v>
      </c>
      <c r="W89">
        <v>129.25</v>
      </c>
      <c r="X89">
        <v>0</v>
      </c>
      <c r="Y89">
        <v>5.17</v>
      </c>
      <c r="Z89">
        <v>10.24</v>
      </c>
      <c r="AA89">
        <v>0</v>
      </c>
    </row>
    <row r="90" spans="7:27">
      <c r="G90" t="s">
        <v>132</v>
      </c>
      <c r="H90" s="115">
        <v>81.37</v>
      </c>
      <c r="I90" s="88">
        <v>0</v>
      </c>
      <c r="J90" s="88">
        <v>0</v>
      </c>
      <c r="K90" s="88">
        <v>3.26</v>
      </c>
      <c r="L90" s="88">
        <v>0</v>
      </c>
      <c r="M90" s="116">
        <v>9.1</v>
      </c>
      <c r="N90" s="115">
        <v>0</v>
      </c>
      <c r="O90" s="88">
        <v>0</v>
      </c>
      <c r="P90" s="88">
        <v>-3</v>
      </c>
      <c r="Q90" s="88">
        <v>0</v>
      </c>
      <c r="R90" s="88">
        <v>0</v>
      </c>
      <c r="S90" s="116">
        <v>0</v>
      </c>
      <c r="U90" s="115">
        <v>-3</v>
      </c>
      <c r="V90" s="116">
        <v>93.73</v>
      </c>
      <c r="W90">
        <v>81.37</v>
      </c>
      <c r="X90">
        <v>0</v>
      </c>
      <c r="Y90">
        <v>3.26</v>
      </c>
      <c r="Z90">
        <v>9.1</v>
      </c>
      <c r="AA90">
        <v>-3</v>
      </c>
    </row>
    <row r="91" spans="7:27">
      <c r="G91" t="s">
        <v>133</v>
      </c>
      <c r="H91" s="115">
        <v>95.74</v>
      </c>
      <c r="I91" s="88">
        <v>0</v>
      </c>
      <c r="J91" s="88">
        <v>0</v>
      </c>
      <c r="K91" s="88">
        <v>0</v>
      </c>
      <c r="L91" s="88">
        <v>0</v>
      </c>
      <c r="M91" s="116">
        <v>9.1</v>
      </c>
      <c r="N91" s="115">
        <v>0</v>
      </c>
      <c r="O91" s="88">
        <v>-2.09</v>
      </c>
      <c r="P91" s="88">
        <v>-99</v>
      </c>
      <c r="Q91" s="88">
        <v>0</v>
      </c>
      <c r="R91" s="88">
        <v>0</v>
      </c>
      <c r="S91" s="116">
        <v>0</v>
      </c>
      <c r="U91" s="115">
        <v>-101.09</v>
      </c>
      <c r="V91" s="116">
        <v>104.84</v>
      </c>
      <c r="W91">
        <v>95.74</v>
      </c>
      <c r="X91">
        <v>-2.09</v>
      </c>
      <c r="Y91">
        <v>0</v>
      </c>
      <c r="Z91">
        <v>9.1</v>
      </c>
      <c r="AA91">
        <v>-99</v>
      </c>
    </row>
    <row r="92" spans="7:27">
      <c r="G92" t="s">
        <v>134</v>
      </c>
      <c r="H92" s="115">
        <v>114.89</v>
      </c>
      <c r="I92" s="88">
        <v>0</v>
      </c>
      <c r="J92" s="88">
        <v>0</v>
      </c>
      <c r="K92" s="88">
        <v>0</v>
      </c>
      <c r="L92" s="88">
        <v>0</v>
      </c>
      <c r="M92" s="116">
        <v>9.57</v>
      </c>
      <c r="N92" s="115">
        <v>0</v>
      </c>
      <c r="O92" s="88">
        <v>-35.14</v>
      </c>
      <c r="P92" s="88">
        <v>-152</v>
      </c>
      <c r="Q92" s="88">
        <v>0</v>
      </c>
      <c r="R92" s="88">
        <v>0</v>
      </c>
      <c r="S92" s="116">
        <v>0</v>
      </c>
      <c r="U92" s="115">
        <v>-187.14</v>
      </c>
      <c r="V92" s="116">
        <v>124.46</v>
      </c>
      <c r="W92">
        <v>114.89</v>
      </c>
      <c r="X92">
        <v>-35.14</v>
      </c>
      <c r="Y92">
        <v>0</v>
      </c>
      <c r="Z92">
        <v>9.57</v>
      </c>
      <c r="AA92">
        <v>-152</v>
      </c>
    </row>
    <row r="93" spans="7:27">
      <c r="G93" t="s">
        <v>135</v>
      </c>
      <c r="H93" s="115">
        <v>129.25</v>
      </c>
      <c r="I93" s="88">
        <v>0</v>
      </c>
      <c r="J93" s="88">
        <v>0</v>
      </c>
      <c r="K93" s="88">
        <v>0</v>
      </c>
      <c r="L93" s="88">
        <v>0</v>
      </c>
      <c r="M93" s="116">
        <v>9.9600000000000009</v>
      </c>
      <c r="N93" s="115">
        <v>0</v>
      </c>
      <c r="O93" s="88">
        <v>-79.489999999999995</v>
      </c>
      <c r="P93" s="88">
        <v>-133.86000000000001</v>
      </c>
      <c r="Q93" s="88">
        <v>0</v>
      </c>
      <c r="R93" s="88">
        <v>0</v>
      </c>
      <c r="S93" s="116">
        <v>0</v>
      </c>
      <c r="U93" s="115">
        <v>-213.35</v>
      </c>
      <c r="V93" s="116">
        <v>139.21</v>
      </c>
      <c r="W93">
        <v>129.25</v>
      </c>
      <c r="X93">
        <v>-79.489999999999995</v>
      </c>
      <c r="Y93">
        <v>0</v>
      </c>
      <c r="Z93">
        <v>9.9600000000000009</v>
      </c>
      <c r="AA93">
        <v>-133.86000000000001</v>
      </c>
    </row>
    <row r="94" spans="7:27">
      <c r="G94" t="s">
        <v>136</v>
      </c>
      <c r="H94" s="115">
        <v>88.08</v>
      </c>
      <c r="I94" s="88">
        <v>0</v>
      </c>
      <c r="J94" s="88">
        <v>0</v>
      </c>
      <c r="K94" s="88">
        <v>0</v>
      </c>
      <c r="L94" s="88">
        <v>0</v>
      </c>
      <c r="M94" s="116">
        <v>9.19</v>
      </c>
      <c r="N94" s="115">
        <v>0</v>
      </c>
      <c r="O94" s="88">
        <v>-143.56</v>
      </c>
      <c r="P94" s="88">
        <v>-43</v>
      </c>
      <c r="Q94" s="88">
        <v>0</v>
      </c>
      <c r="R94" s="88">
        <v>0</v>
      </c>
      <c r="S94" s="116">
        <v>0</v>
      </c>
      <c r="U94" s="115">
        <v>-186.56</v>
      </c>
      <c r="V94" s="116">
        <v>97.27</v>
      </c>
      <c r="W94">
        <v>88.08</v>
      </c>
      <c r="X94">
        <v>-143.56</v>
      </c>
      <c r="Y94">
        <v>0</v>
      </c>
      <c r="Z94">
        <v>9.19</v>
      </c>
      <c r="AA94">
        <v>-43</v>
      </c>
    </row>
    <row r="95" spans="7:27">
      <c r="G95" t="s">
        <v>137</v>
      </c>
      <c r="H95" s="115">
        <v>45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-156.62</v>
      </c>
      <c r="P95" s="88">
        <v>-87</v>
      </c>
      <c r="Q95" s="88">
        <v>0</v>
      </c>
      <c r="R95" s="88">
        <v>0</v>
      </c>
      <c r="S95" s="116">
        <v>0</v>
      </c>
      <c r="U95" s="115">
        <v>-243.62</v>
      </c>
      <c r="V95" s="116">
        <v>45</v>
      </c>
      <c r="W95">
        <v>45</v>
      </c>
      <c r="X95">
        <v>-156.62</v>
      </c>
      <c r="Y95">
        <v>0</v>
      </c>
      <c r="Z95">
        <v>0</v>
      </c>
      <c r="AA95">
        <v>-87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-132.22</v>
      </c>
      <c r="P96" s="88">
        <v>-133</v>
      </c>
      <c r="Q96" s="88">
        <v>0</v>
      </c>
      <c r="R96" s="88">
        <v>0</v>
      </c>
      <c r="S96" s="116">
        <v>0</v>
      </c>
      <c r="U96" s="115">
        <v>-265.22000000000003</v>
      </c>
      <c r="V96" s="116">
        <v>0</v>
      </c>
      <c r="W96">
        <v>0</v>
      </c>
      <c r="X96">
        <v>-132.22</v>
      </c>
      <c r="Y96">
        <v>0</v>
      </c>
      <c r="Z96">
        <v>0</v>
      </c>
      <c r="AA96">
        <v>-133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-170.86</v>
      </c>
      <c r="P97" s="88">
        <v>-177</v>
      </c>
      <c r="Q97" s="88">
        <v>0</v>
      </c>
      <c r="R97" s="88">
        <v>0</v>
      </c>
      <c r="S97" s="116">
        <v>0</v>
      </c>
      <c r="U97" s="115">
        <v>-347.86</v>
      </c>
      <c r="V97" s="116">
        <v>0</v>
      </c>
      <c r="W97">
        <v>0</v>
      </c>
      <c r="X97">
        <v>-170.86</v>
      </c>
      <c r="Y97">
        <v>0</v>
      </c>
      <c r="Z97">
        <v>0</v>
      </c>
      <c r="AA97">
        <v>-177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-195.86</v>
      </c>
      <c r="P98" s="88">
        <v>-219</v>
      </c>
      <c r="Q98" s="88">
        <v>0</v>
      </c>
      <c r="R98" s="88">
        <v>0</v>
      </c>
      <c r="S98" s="116">
        <v>0</v>
      </c>
      <c r="U98" s="115">
        <v>-414.86</v>
      </c>
      <c r="V98" s="116">
        <v>0</v>
      </c>
      <c r="W98">
        <v>0</v>
      </c>
      <c r="X98">
        <v>-195.86</v>
      </c>
      <c r="Y98">
        <v>0</v>
      </c>
      <c r="Z98">
        <v>0</v>
      </c>
      <c r="AA98">
        <v>-219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1.5543924999999996</v>
      </c>
      <c r="I99" s="111">
        <f t="shared" ref="I99:BQ99" si="1">SUM(I3:I98)/4000</f>
        <v>5.3307500000000008E-2</v>
      </c>
      <c r="J99" s="111">
        <f t="shared" si="1"/>
        <v>0.23858749999999998</v>
      </c>
      <c r="K99" s="111">
        <f t="shared" si="1"/>
        <v>0.32318499999999989</v>
      </c>
      <c r="L99" s="111">
        <f t="shared" si="1"/>
        <v>0</v>
      </c>
      <c r="M99" s="111">
        <f t="shared" si="1"/>
        <v>0.13401250000000006</v>
      </c>
      <c r="N99" s="110">
        <f t="shared" si="1"/>
        <v>-0.56325000000000003</v>
      </c>
      <c r="O99" s="111">
        <f t="shared" si="1"/>
        <v>-2.1627074999999998</v>
      </c>
      <c r="P99" s="111">
        <f t="shared" si="1"/>
        <v>-2.3054999999999999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-5.0314575000000001</v>
      </c>
      <c r="V99" s="112">
        <f t="shared" si="1"/>
        <v>2.3034849999999989</v>
      </c>
      <c r="W99">
        <f t="shared" si="1"/>
        <v>0.99114249999999982</v>
      </c>
      <c r="X99">
        <f t="shared" si="1"/>
        <v>-2.1093999999999999</v>
      </c>
      <c r="Y99">
        <f t="shared" si="1"/>
        <v>0.32318499999999989</v>
      </c>
      <c r="Z99">
        <f t="shared" si="1"/>
        <v>0.13401250000000006</v>
      </c>
      <c r="AA99">
        <f t="shared" si="1"/>
        <v>-2.0669124999999995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t="s">
        <v>516</v>
      </c>
      <c r="AE1" t="s">
        <v>516</v>
      </c>
      <c r="AF1" t="s">
        <v>516</v>
      </c>
      <c r="AG1" t="s">
        <v>516</v>
      </c>
      <c r="AH1" t="s">
        <v>516</v>
      </c>
      <c r="AI1" t="s">
        <v>516</v>
      </c>
      <c r="AJ1" t="s">
        <v>516</v>
      </c>
      <c r="AK1" t="s">
        <v>516</v>
      </c>
      <c r="AL1" t="s">
        <v>516</v>
      </c>
      <c r="AM1" t="s">
        <v>517</v>
      </c>
      <c r="AN1" t="s">
        <v>149</v>
      </c>
      <c r="AO1" t="s">
        <v>149</v>
      </c>
      <c r="AP1" t="s">
        <v>149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522</v>
      </c>
      <c r="AZ1" t="s">
        <v>523</v>
      </c>
      <c r="BA1" t="s">
        <v>523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44938</v>
      </c>
      <c r="W2" s="30" t="s">
        <v>149</v>
      </c>
      <c r="X2" t="s">
        <v>153</v>
      </c>
      <c r="Y2" t="s">
        <v>149</v>
      </c>
      <c r="Z2" t="s">
        <v>149</v>
      </c>
      <c r="AA2" t="s">
        <v>149</v>
      </c>
      <c r="AB2" t="s">
        <v>405</v>
      </c>
      <c r="AC2" t="s">
        <v>150</v>
      </c>
      <c r="AD2" t="s">
        <v>240</v>
      </c>
      <c r="AE2" t="s">
        <v>283</v>
      </c>
      <c r="AF2" t="s">
        <v>281</v>
      </c>
      <c r="AG2" t="s">
        <v>282</v>
      </c>
      <c r="AH2" t="s">
        <v>232</v>
      </c>
      <c r="AI2" t="s">
        <v>268</v>
      </c>
      <c r="AJ2" t="s">
        <v>270</v>
      </c>
      <c r="AK2" t="s">
        <v>237</v>
      </c>
      <c r="AL2" t="s">
        <v>269</v>
      </c>
      <c r="AM2" t="s">
        <v>149</v>
      </c>
      <c r="AN2" t="s">
        <v>518</v>
      </c>
      <c r="AO2" t="s">
        <v>519</v>
      </c>
      <c r="AP2" t="s">
        <v>519</v>
      </c>
      <c r="AQ2" t="s">
        <v>519</v>
      </c>
      <c r="AR2" t="s">
        <v>519</v>
      </c>
      <c r="AS2" t="s">
        <v>519</v>
      </c>
      <c r="AT2" t="s">
        <v>520</v>
      </c>
      <c r="AU2" t="s">
        <v>520</v>
      </c>
      <c r="AV2" t="s">
        <v>520</v>
      </c>
      <c r="AW2" t="s">
        <v>520</v>
      </c>
      <c r="AX2" t="s">
        <v>521</v>
      </c>
      <c r="AY2" t="s">
        <v>405</v>
      </c>
      <c r="AZ2" t="s">
        <v>149</v>
      </c>
      <c r="BA2" t="s">
        <v>150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2.95</v>
      </c>
      <c r="K3" s="95">
        <v>0</v>
      </c>
      <c r="L3" s="95">
        <v>6.7</v>
      </c>
      <c r="M3" s="114">
        <v>0</v>
      </c>
      <c r="N3" s="113">
        <v>53.85</v>
      </c>
      <c r="O3" s="95">
        <v>220.04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2.56</v>
      </c>
      <c r="Y3">
        <v>0</v>
      </c>
      <c r="Z3">
        <v>0</v>
      </c>
      <c r="AA3">
        <v>0</v>
      </c>
      <c r="AB3">
        <v>6.7</v>
      </c>
      <c r="AC3">
        <v>0</v>
      </c>
      <c r="AD3">
        <v>0.35</v>
      </c>
      <c r="AE3">
        <v>0.24</v>
      </c>
      <c r="AF3">
        <v>0.36</v>
      </c>
      <c r="AG3">
        <v>0.63</v>
      </c>
      <c r="AH3">
        <v>0.37</v>
      </c>
      <c r="AI3">
        <v>0.6</v>
      </c>
      <c r="AJ3">
        <v>0.43</v>
      </c>
      <c r="AK3">
        <v>0.39</v>
      </c>
      <c r="AL3">
        <v>0.27</v>
      </c>
      <c r="AM3">
        <v>0</v>
      </c>
      <c r="AN3">
        <v>0</v>
      </c>
      <c r="AO3">
        <v>53.85</v>
      </c>
      <c r="AP3">
        <v>0</v>
      </c>
      <c r="AQ3">
        <v>18.05</v>
      </c>
      <c r="AR3">
        <v>21.99</v>
      </c>
      <c r="AS3">
        <v>0</v>
      </c>
      <c r="AT3">
        <v>60</v>
      </c>
      <c r="AU3">
        <v>40</v>
      </c>
      <c r="AV3">
        <v>10</v>
      </c>
      <c r="AW3">
        <v>20</v>
      </c>
      <c r="AX3">
        <v>50</v>
      </c>
      <c r="AY3">
        <v>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2.95</v>
      </c>
      <c r="K4" s="88">
        <v>0</v>
      </c>
      <c r="L4" s="88">
        <v>6.7</v>
      </c>
      <c r="M4" s="116">
        <v>0</v>
      </c>
      <c r="N4" s="115">
        <v>53.85</v>
      </c>
      <c r="O4" s="88">
        <v>220.04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2.56</v>
      </c>
      <c r="Y4">
        <v>0</v>
      </c>
      <c r="Z4">
        <v>0</v>
      </c>
      <c r="AA4">
        <v>0</v>
      </c>
      <c r="AB4">
        <v>6.7</v>
      </c>
      <c r="AC4">
        <v>0</v>
      </c>
      <c r="AD4">
        <v>0.35</v>
      </c>
      <c r="AE4">
        <v>0.24</v>
      </c>
      <c r="AF4">
        <v>0.36</v>
      </c>
      <c r="AG4">
        <v>0.63</v>
      </c>
      <c r="AH4">
        <v>0.37</v>
      </c>
      <c r="AI4">
        <v>0.6</v>
      </c>
      <c r="AJ4">
        <v>0.43</v>
      </c>
      <c r="AK4">
        <v>0.39</v>
      </c>
      <c r="AL4">
        <v>0.27</v>
      </c>
      <c r="AM4">
        <v>0</v>
      </c>
      <c r="AN4">
        <v>0</v>
      </c>
      <c r="AO4">
        <v>53.85</v>
      </c>
      <c r="AP4">
        <v>0</v>
      </c>
      <c r="AQ4">
        <v>18.05</v>
      </c>
      <c r="AR4">
        <v>21.99</v>
      </c>
      <c r="AS4">
        <v>0</v>
      </c>
      <c r="AT4">
        <v>60</v>
      </c>
      <c r="AU4">
        <v>40</v>
      </c>
      <c r="AV4">
        <v>10</v>
      </c>
      <c r="AW4">
        <v>20</v>
      </c>
      <c r="AX4">
        <v>50</v>
      </c>
      <c r="AY4">
        <v>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2.95</v>
      </c>
      <c r="K5" s="88">
        <v>0</v>
      </c>
      <c r="L5" s="88">
        <v>6.7</v>
      </c>
      <c r="M5" s="116">
        <v>0</v>
      </c>
      <c r="N5" s="115">
        <v>53.85</v>
      </c>
      <c r="O5" s="88">
        <v>220.04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2.56</v>
      </c>
      <c r="Y5">
        <v>0</v>
      </c>
      <c r="Z5">
        <v>0</v>
      </c>
      <c r="AA5">
        <v>0</v>
      </c>
      <c r="AB5">
        <v>6.7</v>
      </c>
      <c r="AC5">
        <v>0</v>
      </c>
      <c r="AD5">
        <v>0.35</v>
      </c>
      <c r="AE5">
        <v>0.24</v>
      </c>
      <c r="AF5">
        <v>0.36</v>
      </c>
      <c r="AG5">
        <v>0.63</v>
      </c>
      <c r="AH5">
        <v>0.37</v>
      </c>
      <c r="AI5">
        <v>0.6</v>
      </c>
      <c r="AJ5">
        <v>0.43</v>
      </c>
      <c r="AK5">
        <v>0.39</v>
      </c>
      <c r="AL5">
        <v>0.27</v>
      </c>
      <c r="AM5">
        <v>0</v>
      </c>
      <c r="AN5">
        <v>0</v>
      </c>
      <c r="AO5">
        <v>53.85</v>
      </c>
      <c r="AP5">
        <v>0</v>
      </c>
      <c r="AQ5">
        <v>18.05</v>
      </c>
      <c r="AR5">
        <v>21.99</v>
      </c>
      <c r="AS5">
        <v>0</v>
      </c>
      <c r="AT5">
        <v>60</v>
      </c>
      <c r="AU5">
        <v>40</v>
      </c>
      <c r="AV5">
        <v>10</v>
      </c>
      <c r="AW5">
        <v>20</v>
      </c>
      <c r="AX5">
        <v>50</v>
      </c>
      <c r="AY5">
        <v>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2.95</v>
      </c>
      <c r="K6" s="88">
        <v>0</v>
      </c>
      <c r="L6" s="88">
        <v>6.7</v>
      </c>
      <c r="M6" s="116">
        <v>0</v>
      </c>
      <c r="N6" s="115">
        <v>53.85</v>
      </c>
      <c r="O6" s="88">
        <v>220.04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2.56</v>
      </c>
      <c r="Y6">
        <v>0</v>
      </c>
      <c r="Z6">
        <v>0</v>
      </c>
      <c r="AA6">
        <v>0</v>
      </c>
      <c r="AB6">
        <v>6.7</v>
      </c>
      <c r="AC6">
        <v>0</v>
      </c>
      <c r="AD6">
        <v>0.35</v>
      </c>
      <c r="AE6">
        <v>0.24</v>
      </c>
      <c r="AF6">
        <v>0.36</v>
      </c>
      <c r="AG6">
        <v>0.63</v>
      </c>
      <c r="AH6">
        <v>0.37</v>
      </c>
      <c r="AI6">
        <v>0.6</v>
      </c>
      <c r="AJ6">
        <v>0.43</v>
      </c>
      <c r="AK6">
        <v>0.39</v>
      </c>
      <c r="AL6">
        <v>0.27</v>
      </c>
      <c r="AM6">
        <v>0</v>
      </c>
      <c r="AN6">
        <v>0</v>
      </c>
      <c r="AO6">
        <v>53.85</v>
      </c>
      <c r="AP6">
        <v>0</v>
      </c>
      <c r="AQ6">
        <v>18.05</v>
      </c>
      <c r="AR6">
        <v>21.99</v>
      </c>
      <c r="AS6">
        <v>0</v>
      </c>
      <c r="AT6">
        <v>60</v>
      </c>
      <c r="AU6">
        <v>40</v>
      </c>
      <c r="AV6">
        <v>10</v>
      </c>
      <c r="AW6">
        <v>20</v>
      </c>
      <c r="AX6">
        <v>50</v>
      </c>
      <c r="AY6">
        <v>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2.95</v>
      </c>
      <c r="K7" s="88">
        <v>0</v>
      </c>
      <c r="L7" s="88">
        <v>6.7</v>
      </c>
      <c r="M7" s="116">
        <v>0</v>
      </c>
      <c r="N7" s="115">
        <v>53.85</v>
      </c>
      <c r="O7" s="88">
        <v>220.04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2.56</v>
      </c>
      <c r="Y7">
        <v>0</v>
      </c>
      <c r="Z7">
        <v>0</v>
      </c>
      <c r="AA7">
        <v>0</v>
      </c>
      <c r="AB7">
        <v>6.7</v>
      </c>
      <c r="AC7">
        <v>0</v>
      </c>
      <c r="AD7">
        <v>0.35</v>
      </c>
      <c r="AE7">
        <v>0.24</v>
      </c>
      <c r="AF7">
        <v>0.36</v>
      </c>
      <c r="AG7">
        <v>0.63</v>
      </c>
      <c r="AH7">
        <v>0.37</v>
      </c>
      <c r="AI7">
        <v>0.6</v>
      </c>
      <c r="AJ7">
        <v>0.43</v>
      </c>
      <c r="AK7">
        <v>0.39</v>
      </c>
      <c r="AL7">
        <v>0.27</v>
      </c>
      <c r="AM7">
        <v>0</v>
      </c>
      <c r="AN7">
        <v>0</v>
      </c>
      <c r="AO7">
        <v>53.85</v>
      </c>
      <c r="AP7">
        <v>0</v>
      </c>
      <c r="AQ7">
        <v>18.05</v>
      </c>
      <c r="AR7">
        <v>21.99</v>
      </c>
      <c r="AS7">
        <v>0</v>
      </c>
      <c r="AT7">
        <v>60</v>
      </c>
      <c r="AU7">
        <v>40</v>
      </c>
      <c r="AV7">
        <v>10</v>
      </c>
      <c r="AW7">
        <v>20</v>
      </c>
      <c r="AX7">
        <v>50</v>
      </c>
      <c r="AY7">
        <v>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2.95</v>
      </c>
      <c r="K8" s="88">
        <v>0</v>
      </c>
      <c r="L8" s="88">
        <v>6.7</v>
      </c>
      <c r="M8" s="116">
        <v>0</v>
      </c>
      <c r="N8" s="115">
        <v>53.85</v>
      </c>
      <c r="O8" s="88">
        <v>220.04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2.56</v>
      </c>
      <c r="Y8">
        <v>0</v>
      </c>
      <c r="Z8">
        <v>0</v>
      </c>
      <c r="AA8">
        <v>0</v>
      </c>
      <c r="AB8">
        <v>6.7</v>
      </c>
      <c r="AC8">
        <v>0</v>
      </c>
      <c r="AD8">
        <v>0.35</v>
      </c>
      <c r="AE8">
        <v>0.24</v>
      </c>
      <c r="AF8">
        <v>0.36</v>
      </c>
      <c r="AG8">
        <v>0.63</v>
      </c>
      <c r="AH8">
        <v>0.37</v>
      </c>
      <c r="AI8">
        <v>0.6</v>
      </c>
      <c r="AJ8">
        <v>0.43</v>
      </c>
      <c r="AK8">
        <v>0.39</v>
      </c>
      <c r="AL8">
        <v>0.27</v>
      </c>
      <c r="AM8">
        <v>0</v>
      </c>
      <c r="AN8">
        <v>0</v>
      </c>
      <c r="AO8">
        <v>53.85</v>
      </c>
      <c r="AP8">
        <v>0</v>
      </c>
      <c r="AQ8">
        <v>18.05</v>
      </c>
      <c r="AR8">
        <v>21.99</v>
      </c>
      <c r="AS8">
        <v>0</v>
      </c>
      <c r="AT8">
        <v>60</v>
      </c>
      <c r="AU8">
        <v>40</v>
      </c>
      <c r="AV8">
        <v>10</v>
      </c>
      <c r="AW8">
        <v>20</v>
      </c>
      <c r="AX8">
        <v>50</v>
      </c>
      <c r="AY8">
        <v>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2.95</v>
      </c>
      <c r="K9" s="88">
        <v>0</v>
      </c>
      <c r="L9" s="88">
        <v>6.7</v>
      </c>
      <c r="M9" s="116">
        <v>0</v>
      </c>
      <c r="N9" s="115">
        <v>53.85</v>
      </c>
      <c r="O9" s="88">
        <v>220.04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2.56</v>
      </c>
      <c r="Y9">
        <v>0</v>
      </c>
      <c r="Z9">
        <v>0</v>
      </c>
      <c r="AA9">
        <v>0</v>
      </c>
      <c r="AB9">
        <v>6.7</v>
      </c>
      <c r="AC9">
        <v>0</v>
      </c>
      <c r="AD9">
        <v>0.35</v>
      </c>
      <c r="AE9">
        <v>0.24</v>
      </c>
      <c r="AF9">
        <v>0.36</v>
      </c>
      <c r="AG9">
        <v>0.63</v>
      </c>
      <c r="AH9">
        <v>0.37</v>
      </c>
      <c r="AI9">
        <v>0.6</v>
      </c>
      <c r="AJ9">
        <v>0.43</v>
      </c>
      <c r="AK9">
        <v>0.39</v>
      </c>
      <c r="AL9">
        <v>0.27</v>
      </c>
      <c r="AM9">
        <v>0</v>
      </c>
      <c r="AN9">
        <v>0</v>
      </c>
      <c r="AO9">
        <v>53.85</v>
      </c>
      <c r="AP9">
        <v>0</v>
      </c>
      <c r="AQ9">
        <v>18.05</v>
      </c>
      <c r="AR9">
        <v>21.99</v>
      </c>
      <c r="AS9">
        <v>0</v>
      </c>
      <c r="AT9">
        <v>60</v>
      </c>
      <c r="AU9">
        <v>40</v>
      </c>
      <c r="AV9">
        <v>10</v>
      </c>
      <c r="AW9">
        <v>20</v>
      </c>
      <c r="AX9">
        <v>50</v>
      </c>
      <c r="AY9">
        <v>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2.95</v>
      </c>
      <c r="K10" s="88">
        <v>0</v>
      </c>
      <c r="L10" s="88">
        <v>6.7</v>
      </c>
      <c r="M10" s="116">
        <v>0</v>
      </c>
      <c r="N10" s="115">
        <v>53.85</v>
      </c>
      <c r="O10" s="88">
        <v>220.04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2.56</v>
      </c>
      <c r="Y10">
        <v>0</v>
      </c>
      <c r="Z10">
        <v>0</v>
      </c>
      <c r="AA10">
        <v>0</v>
      </c>
      <c r="AB10">
        <v>6.7</v>
      </c>
      <c r="AC10">
        <v>0</v>
      </c>
      <c r="AD10">
        <v>0.35</v>
      </c>
      <c r="AE10">
        <v>0.24</v>
      </c>
      <c r="AF10">
        <v>0.36</v>
      </c>
      <c r="AG10">
        <v>0.63</v>
      </c>
      <c r="AH10">
        <v>0.37</v>
      </c>
      <c r="AI10">
        <v>0.6</v>
      </c>
      <c r="AJ10">
        <v>0.43</v>
      </c>
      <c r="AK10">
        <v>0.39</v>
      </c>
      <c r="AL10">
        <v>0.27</v>
      </c>
      <c r="AM10">
        <v>0</v>
      </c>
      <c r="AN10">
        <v>0</v>
      </c>
      <c r="AO10">
        <v>53.85</v>
      </c>
      <c r="AP10">
        <v>0</v>
      </c>
      <c r="AQ10">
        <v>18.05</v>
      </c>
      <c r="AR10">
        <v>21.99</v>
      </c>
      <c r="AS10">
        <v>0</v>
      </c>
      <c r="AT10">
        <v>60</v>
      </c>
      <c r="AU10">
        <v>40</v>
      </c>
      <c r="AV10">
        <v>10</v>
      </c>
      <c r="AW10">
        <v>20</v>
      </c>
      <c r="AX10">
        <v>50</v>
      </c>
      <c r="AY10">
        <v>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2.95</v>
      </c>
      <c r="K11" s="88">
        <v>0</v>
      </c>
      <c r="L11" s="88">
        <v>6.7</v>
      </c>
      <c r="M11" s="116">
        <v>0</v>
      </c>
      <c r="N11" s="115">
        <v>53.85</v>
      </c>
      <c r="O11" s="88">
        <v>220.04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2.56</v>
      </c>
      <c r="Y11">
        <v>0</v>
      </c>
      <c r="Z11">
        <v>0</v>
      </c>
      <c r="AA11">
        <v>0</v>
      </c>
      <c r="AB11">
        <v>6.7</v>
      </c>
      <c r="AC11">
        <v>0</v>
      </c>
      <c r="AD11">
        <v>0.35</v>
      </c>
      <c r="AE11">
        <v>0.24</v>
      </c>
      <c r="AF11">
        <v>0.36</v>
      </c>
      <c r="AG11">
        <v>0.63</v>
      </c>
      <c r="AH11">
        <v>0.37</v>
      </c>
      <c r="AI11">
        <v>0.6</v>
      </c>
      <c r="AJ11">
        <v>0.43</v>
      </c>
      <c r="AK11">
        <v>0.39</v>
      </c>
      <c r="AL11">
        <v>0.27</v>
      </c>
      <c r="AM11">
        <v>0</v>
      </c>
      <c r="AN11">
        <v>0</v>
      </c>
      <c r="AO11">
        <v>53.85</v>
      </c>
      <c r="AP11">
        <v>0</v>
      </c>
      <c r="AQ11">
        <v>18.05</v>
      </c>
      <c r="AR11">
        <v>21.99</v>
      </c>
      <c r="AS11">
        <v>0</v>
      </c>
      <c r="AT11">
        <v>60</v>
      </c>
      <c r="AU11">
        <v>40</v>
      </c>
      <c r="AV11">
        <v>10</v>
      </c>
      <c r="AW11">
        <v>20</v>
      </c>
      <c r="AX11">
        <v>50</v>
      </c>
      <c r="AY11">
        <v>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2.95</v>
      </c>
      <c r="K12" s="88">
        <v>0</v>
      </c>
      <c r="L12" s="88">
        <v>6.7</v>
      </c>
      <c r="M12" s="116">
        <v>0</v>
      </c>
      <c r="N12" s="115">
        <v>53.85</v>
      </c>
      <c r="O12" s="88">
        <v>220.04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2.56</v>
      </c>
      <c r="Y12">
        <v>0</v>
      </c>
      <c r="Z12">
        <v>0</v>
      </c>
      <c r="AA12">
        <v>0</v>
      </c>
      <c r="AB12">
        <v>6.7</v>
      </c>
      <c r="AC12">
        <v>0</v>
      </c>
      <c r="AD12">
        <v>0.35</v>
      </c>
      <c r="AE12">
        <v>0.24</v>
      </c>
      <c r="AF12">
        <v>0.36</v>
      </c>
      <c r="AG12">
        <v>0.63</v>
      </c>
      <c r="AH12">
        <v>0.37</v>
      </c>
      <c r="AI12">
        <v>0.6</v>
      </c>
      <c r="AJ12">
        <v>0.43</v>
      </c>
      <c r="AK12">
        <v>0.39</v>
      </c>
      <c r="AL12">
        <v>0.27</v>
      </c>
      <c r="AM12">
        <v>0</v>
      </c>
      <c r="AN12">
        <v>0</v>
      </c>
      <c r="AO12">
        <v>53.85</v>
      </c>
      <c r="AP12">
        <v>0</v>
      </c>
      <c r="AQ12">
        <v>18.05</v>
      </c>
      <c r="AR12">
        <v>21.99</v>
      </c>
      <c r="AS12">
        <v>0</v>
      </c>
      <c r="AT12">
        <v>60</v>
      </c>
      <c r="AU12">
        <v>40</v>
      </c>
      <c r="AV12">
        <v>10</v>
      </c>
      <c r="AW12">
        <v>20</v>
      </c>
      <c r="AX12">
        <v>50</v>
      </c>
      <c r="AY12">
        <v>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2.8800000000000003</v>
      </c>
      <c r="I13" s="88">
        <v>0.37</v>
      </c>
      <c r="J13" s="88">
        <v>2.95</v>
      </c>
      <c r="K13" s="88">
        <v>0</v>
      </c>
      <c r="L13" s="88">
        <v>6.7</v>
      </c>
      <c r="M13" s="116">
        <v>0</v>
      </c>
      <c r="N13" s="115">
        <v>53.85</v>
      </c>
      <c r="O13" s="88">
        <v>220.04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2.56</v>
      </c>
      <c r="Y13">
        <v>0</v>
      </c>
      <c r="Z13">
        <v>0</v>
      </c>
      <c r="AA13">
        <v>0</v>
      </c>
      <c r="AB13">
        <v>6.7</v>
      </c>
      <c r="AC13">
        <v>0</v>
      </c>
      <c r="AD13">
        <v>0.35</v>
      </c>
      <c r="AE13">
        <v>0.24</v>
      </c>
      <c r="AF13">
        <v>0.36</v>
      </c>
      <c r="AG13">
        <v>0.63</v>
      </c>
      <c r="AH13">
        <v>0.37</v>
      </c>
      <c r="AI13">
        <v>0.6</v>
      </c>
      <c r="AJ13">
        <v>0.43</v>
      </c>
      <c r="AK13">
        <v>0.39</v>
      </c>
      <c r="AL13">
        <v>0.27</v>
      </c>
      <c r="AM13">
        <v>0</v>
      </c>
      <c r="AN13">
        <v>0</v>
      </c>
      <c r="AO13">
        <v>53.85</v>
      </c>
      <c r="AP13">
        <v>0</v>
      </c>
      <c r="AQ13">
        <v>18.05</v>
      </c>
      <c r="AR13">
        <v>21.99</v>
      </c>
      <c r="AS13">
        <v>0</v>
      </c>
      <c r="AT13">
        <v>60</v>
      </c>
      <c r="AU13">
        <v>40</v>
      </c>
      <c r="AV13">
        <v>10</v>
      </c>
      <c r="AW13">
        <v>20</v>
      </c>
      <c r="AX13">
        <v>50</v>
      </c>
      <c r="AY13">
        <v>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2.8800000000000003</v>
      </c>
      <c r="I14" s="88">
        <v>0.37</v>
      </c>
      <c r="J14" s="88">
        <v>2.95</v>
      </c>
      <c r="K14" s="88">
        <v>0</v>
      </c>
      <c r="L14" s="88">
        <v>6.7</v>
      </c>
      <c r="M14" s="116">
        <v>0</v>
      </c>
      <c r="N14" s="115">
        <v>53.85</v>
      </c>
      <c r="O14" s="88">
        <v>220.04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2.56</v>
      </c>
      <c r="Y14">
        <v>0</v>
      </c>
      <c r="Z14">
        <v>0</v>
      </c>
      <c r="AA14">
        <v>0</v>
      </c>
      <c r="AB14">
        <v>6.7</v>
      </c>
      <c r="AC14">
        <v>0</v>
      </c>
      <c r="AD14">
        <v>0.35</v>
      </c>
      <c r="AE14">
        <v>0.24</v>
      </c>
      <c r="AF14">
        <v>0.36</v>
      </c>
      <c r="AG14">
        <v>0.63</v>
      </c>
      <c r="AH14">
        <v>0.37</v>
      </c>
      <c r="AI14">
        <v>0.6</v>
      </c>
      <c r="AJ14">
        <v>0.43</v>
      </c>
      <c r="AK14">
        <v>0.39</v>
      </c>
      <c r="AL14">
        <v>0.27</v>
      </c>
      <c r="AM14">
        <v>0</v>
      </c>
      <c r="AN14">
        <v>0</v>
      </c>
      <c r="AO14">
        <v>53.85</v>
      </c>
      <c r="AP14">
        <v>0</v>
      </c>
      <c r="AQ14">
        <v>18.05</v>
      </c>
      <c r="AR14">
        <v>21.99</v>
      </c>
      <c r="AS14">
        <v>0</v>
      </c>
      <c r="AT14">
        <v>60</v>
      </c>
      <c r="AU14">
        <v>40</v>
      </c>
      <c r="AV14">
        <v>10</v>
      </c>
      <c r="AW14">
        <v>20</v>
      </c>
      <c r="AX14">
        <v>50</v>
      </c>
      <c r="AY14">
        <v>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2.8800000000000003</v>
      </c>
      <c r="I15" s="88">
        <v>0.37</v>
      </c>
      <c r="J15" s="88">
        <v>2.95</v>
      </c>
      <c r="K15" s="88">
        <v>0</v>
      </c>
      <c r="L15" s="88">
        <v>6.7</v>
      </c>
      <c r="M15" s="116">
        <v>0</v>
      </c>
      <c r="N15" s="115">
        <v>53.85</v>
      </c>
      <c r="O15" s="88">
        <v>220.04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2.56</v>
      </c>
      <c r="Y15">
        <v>0</v>
      </c>
      <c r="Z15">
        <v>0</v>
      </c>
      <c r="AA15">
        <v>0</v>
      </c>
      <c r="AB15">
        <v>6.7</v>
      </c>
      <c r="AC15">
        <v>0</v>
      </c>
      <c r="AD15">
        <v>0.35</v>
      </c>
      <c r="AE15">
        <v>0.24</v>
      </c>
      <c r="AF15">
        <v>0.36</v>
      </c>
      <c r="AG15">
        <v>0.63</v>
      </c>
      <c r="AH15">
        <v>0.37</v>
      </c>
      <c r="AI15">
        <v>0.6</v>
      </c>
      <c r="AJ15">
        <v>0.43</v>
      </c>
      <c r="AK15">
        <v>0.39</v>
      </c>
      <c r="AL15">
        <v>0.27</v>
      </c>
      <c r="AM15">
        <v>0</v>
      </c>
      <c r="AN15">
        <v>0</v>
      </c>
      <c r="AO15">
        <v>53.85</v>
      </c>
      <c r="AP15">
        <v>0</v>
      </c>
      <c r="AQ15">
        <v>18.05</v>
      </c>
      <c r="AR15">
        <v>21.99</v>
      </c>
      <c r="AS15">
        <v>0</v>
      </c>
      <c r="AT15">
        <v>60</v>
      </c>
      <c r="AU15">
        <v>40</v>
      </c>
      <c r="AV15">
        <v>10</v>
      </c>
      <c r="AW15">
        <v>20</v>
      </c>
      <c r="AX15">
        <v>50</v>
      </c>
      <c r="AY15">
        <v>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2.8800000000000003</v>
      </c>
      <c r="I16" s="88">
        <v>0.37</v>
      </c>
      <c r="J16" s="88">
        <v>2.95</v>
      </c>
      <c r="K16" s="88">
        <v>0</v>
      </c>
      <c r="L16" s="88">
        <v>6.7</v>
      </c>
      <c r="M16" s="116">
        <v>0</v>
      </c>
      <c r="N16" s="115">
        <v>53.85</v>
      </c>
      <c r="O16" s="88">
        <v>220.04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2.56</v>
      </c>
      <c r="Y16">
        <v>0</v>
      </c>
      <c r="Z16">
        <v>0</v>
      </c>
      <c r="AA16">
        <v>0</v>
      </c>
      <c r="AB16">
        <v>6.7</v>
      </c>
      <c r="AC16">
        <v>0</v>
      </c>
      <c r="AD16">
        <v>0.35</v>
      </c>
      <c r="AE16">
        <v>0.24</v>
      </c>
      <c r="AF16">
        <v>0.36</v>
      </c>
      <c r="AG16">
        <v>0.63</v>
      </c>
      <c r="AH16">
        <v>0.37</v>
      </c>
      <c r="AI16">
        <v>0.6</v>
      </c>
      <c r="AJ16">
        <v>0.43</v>
      </c>
      <c r="AK16">
        <v>0.39</v>
      </c>
      <c r="AL16">
        <v>0.27</v>
      </c>
      <c r="AM16">
        <v>0</v>
      </c>
      <c r="AN16">
        <v>0</v>
      </c>
      <c r="AO16">
        <v>53.85</v>
      </c>
      <c r="AP16">
        <v>0</v>
      </c>
      <c r="AQ16">
        <v>18.05</v>
      </c>
      <c r="AR16">
        <v>21.99</v>
      </c>
      <c r="AS16">
        <v>0</v>
      </c>
      <c r="AT16">
        <v>60</v>
      </c>
      <c r="AU16">
        <v>40</v>
      </c>
      <c r="AV16">
        <v>10</v>
      </c>
      <c r="AW16">
        <v>20</v>
      </c>
      <c r="AX16">
        <v>50</v>
      </c>
      <c r="AY16">
        <v>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2.8800000000000003</v>
      </c>
      <c r="I17" s="88">
        <v>0.37</v>
      </c>
      <c r="J17" s="88">
        <v>2.95</v>
      </c>
      <c r="K17" s="88">
        <v>0</v>
      </c>
      <c r="L17" s="88">
        <v>6.7</v>
      </c>
      <c r="M17" s="116">
        <v>0</v>
      </c>
      <c r="N17" s="115">
        <v>53.85</v>
      </c>
      <c r="O17" s="88">
        <v>220.04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2.56</v>
      </c>
      <c r="Y17">
        <v>0</v>
      </c>
      <c r="Z17">
        <v>0</v>
      </c>
      <c r="AA17">
        <v>0</v>
      </c>
      <c r="AB17">
        <v>6.7</v>
      </c>
      <c r="AC17">
        <v>0</v>
      </c>
      <c r="AD17">
        <v>0.35</v>
      </c>
      <c r="AE17">
        <v>0.24</v>
      </c>
      <c r="AF17">
        <v>0.36</v>
      </c>
      <c r="AG17">
        <v>0.63</v>
      </c>
      <c r="AH17">
        <v>0.37</v>
      </c>
      <c r="AI17">
        <v>0.6</v>
      </c>
      <c r="AJ17">
        <v>0.43</v>
      </c>
      <c r="AK17">
        <v>0.39</v>
      </c>
      <c r="AL17">
        <v>0.27</v>
      </c>
      <c r="AM17">
        <v>0</v>
      </c>
      <c r="AN17">
        <v>0</v>
      </c>
      <c r="AO17">
        <v>53.85</v>
      </c>
      <c r="AP17">
        <v>0</v>
      </c>
      <c r="AQ17">
        <v>18.05</v>
      </c>
      <c r="AR17">
        <v>21.99</v>
      </c>
      <c r="AS17">
        <v>0</v>
      </c>
      <c r="AT17">
        <v>60</v>
      </c>
      <c r="AU17">
        <v>40</v>
      </c>
      <c r="AV17">
        <v>10</v>
      </c>
      <c r="AW17">
        <v>20</v>
      </c>
      <c r="AX17">
        <v>50</v>
      </c>
      <c r="AY17">
        <v>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2.8800000000000003</v>
      </c>
      <c r="I18" s="88">
        <v>0.37</v>
      </c>
      <c r="J18" s="88">
        <v>2.95</v>
      </c>
      <c r="K18" s="88">
        <v>0</v>
      </c>
      <c r="L18" s="88">
        <v>6.7</v>
      </c>
      <c r="M18" s="116">
        <v>0</v>
      </c>
      <c r="N18" s="115">
        <v>53.85</v>
      </c>
      <c r="O18" s="88">
        <v>220.04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2.56</v>
      </c>
      <c r="Y18">
        <v>0</v>
      </c>
      <c r="Z18">
        <v>0</v>
      </c>
      <c r="AA18">
        <v>0</v>
      </c>
      <c r="AB18">
        <v>6.7</v>
      </c>
      <c r="AC18">
        <v>0</v>
      </c>
      <c r="AD18">
        <v>0.35</v>
      </c>
      <c r="AE18">
        <v>0.24</v>
      </c>
      <c r="AF18">
        <v>0.36</v>
      </c>
      <c r="AG18">
        <v>0.63</v>
      </c>
      <c r="AH18">
        <v>0.37</v>
      </c>
      <c r="AI18">
        <v>0.6</v>
      </c>
      <c r="AJ18">
        <v>0.43</v>
      </c>
      <c r="AK18">
        <v>0.39</v>
      </c>
      <c r="AL18">
        <v>0.27</v>
      </c>
      <c r="AM18">
        <v>0</v>
      </c>
      <c r="AN18">
        <v>0</v>
      </c>
      <c r="AO18">
        <v>53.85</v>
      </c>
      <c r="AP18">
        <v>0</v>
      </c>
      <c r="AQ18">
        <v>18.05</v>
      </c>
      <c r="AR18">
        <v>21.99</v>
      </c>
      <c r="AS18">
        <v>0</v>
      </c>
      <c r="AT18">
        <v>60</v>
      </c>
      <c r="AU18">
        <v>40</v>
      </c>
      <c r="AV18">
        <v>10</v>
      </c>
      <c r="AW18">
        <v>20</v>
      </c>
      <c r="AX18">
        <v>50</v>
      </c>
      <c r="AY18">
        <v>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2.8800000000000003</v>
      </c>
      <c r="I19" s="88">
        <v>0.37</v>
      </c>
      <c r="J19" s="88">
        <v>2.95</v>
      </c>
      <c r="K19" s="88">
        <v>0</v>
      </c>
      <c r="L19" s="88">
        <v>6.7</v>
      </c>
      <c r="M19" s="116">
        <v>0</v>
      </c>
      <c r="N19" s="115">
        <v>53.85</v>
      </c>
      <c r="O19" s="88">
        <v>220.04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2.56</v>
      </c>
      <c r="Y19">
        <v>0</v>
      </c>
      <c r="Z19">
        <v>0</v>
      </c>
      <c r="AA19">
        <v>0</v>
      </c>
      <c r="AB19">
        <v>6.7</v>
      </c>
      <c r="AC19">
        <v>0</v>
      </c>
      <c r="AD19">
        <v>0.35</v>
      </c>
      <c r="AE19">
        <v>0.24</v>
      </c>
      <c r="AF19">
        <v>0.36</v>
      </c>
      <c r="AG19">
        <v>0.63</v>
      </c>
      <c r="AH19">
        <v>0.37</v>
      </c>
      <c r="AI19">
        <v>0.6</v>
      </c>
      <c r="AJ19">
        <v>0.43</v>
      </c>
      <c r="AK19">
        <v>0.39</v>
      </c>
      <c r="AL19">
        <v>0.27</v>
      </c>
      <c r="AM19">
        <v>0</v>
      </c>
      <c r="AN19">
        <v>0</v>
      </c>
      <c r="AO19">
        <v>53.85</v>
      </c>
      <c r="AP19">
        <v>0</v>
      </c>
      <c r="AQ19">
        <v>18.05</v>
      </c>
      <c r="AR19">
        <v>21.99</v>
      </c>
      <c r="AS19">
        <v>0</v>
      </c>
      <c r="AT19">
        <v>60</v>
      </c>
      <c r="AU19">
        <v>40</v>
      </c>
      <c r="AV19">
        <v>10</v>
      </c>
      <c r="AW19">
        <v>20</v>
      </c>
      <c r="AX19">
        <v>50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2.8800000000000003</v>
      </c>
      <c r="I20" s="88">
        <v>0.37</v>
      </c>
      <c r="J20" s="88">
        <v>2.95</v>
      </c>
      <c r="K20" s="88">
        <v>0</v>
      </c>
      <c r="L20" s="88">
        <v>6.7</v>
      </c>
      <c r="M20" s="116">
        <v>0</v>
      </c>
      <c r="N20" s="115">
        <v>53.85</v>
      </c>
      <c r="O20" s="88">
        <v>220.04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2.56</v>
      </c>
      <c r="Y20">
        <v>0</v>
      </c>
      <c r="Z20">
        <v>0</v>
      </c>
      <c r="AA20">
        <v>0</v>
      </c>
      <c r="AB20">
        <v>6.7</v>
      </c>
      <c r="AC20">
        <v>0</v>
      </c>
      <c r="AD20">
        <v>0.35</v>
      </c>
      <c r="AE20">
        <v>0.24</v>
      </c>
      <c r="AF20">
        <v>0.36</v>
      </c>
      <c r="AG20">
        <v>0.63</v>
      </c>
      <c r="AH20">
        <v>0.37</v>
      </c>
      <c r="AI20">
        <v>0.6</v>
      </c>
      <c r="AJ20">
        <v>0.43</v>
      </c>
      <c r="AK20">
        <v>0.39</v>
      </c>
      <c r="AL20">
        <v>0.27</v>
      </c>
      <c r="AM20">
        <v>0</v>
      </c>
      <c r="AN20">
        <v>0</v>
      </c>
      <c r="AO20">
        <v>53.85</v>
      </c>
      <c r="AP20">
        <v>0</v>
      </c>
      <c r="AQ20">
        <v>18.05</v>
      </c>
      <c r="AR20">
        <v>21.99</v>
      </c>
      <c r="AS20">
        <v>0</v>
      </c>
      <c r="AT20">
        <v>60</v>
      </c>
      <c r="AU20">
        <v>40</v>
      </c>
      <c r="AV20">
        <v>10</v>
      </c>
      <c r="AW20">
        <v>20</v>
      </c>
      <c r="AX20">
        <v>50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2.8800000000000003</v>
      </c>
      <c r="I21" s="88">
        <v>0.37</v>
      </c>
      <c r="J21" s="88">
        <v>2.95</v>
      </c>
      <c r="K21" s="88">
        <v>0</v>
      </c>
      <c r="L21" s="88">
        <v>6.7</v>
      </c>
      <c r="M21" s="116">
        <v>0</v>
      </c>
      <c r="N21" s="115">
        <v>53.85</v>
      </c>
      <c r="O21" s="88">
        <v>220.04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2.56</v>
      </c>
      <c r="Y21">
        <v>0</v>
      </c>
      <c r="Z21">
        <v>0</v>
      </c>
      <c r="AA21">
        <v>0</v>
      </c>
      <c r="AB21">
        <v>6.7</v>
      </c>
      <c r="AC21">
        <v>0</v>
      </c>
      <c r="AD21">
        <v>0.35</v>
      </c>
      <c r="AE21">
        <v>0.24</v>
      </c>
      <c r="AF21">
        <v>0.36</v>
      </c>
      <c r="AG21">
        <v>0.63</v>
      </c>
      <c r="AH21">
        <v>0.37</v>
      </c>
      <c r="AI21">
        <v>0.6</v>
      </c>
      <c r="AJ21">
        <v>0.43</v>
      </c>
      <c r="AK21">
        <v>0.39</v>
      </c>
      <c r="AL21">
        <v>0.27</v>
      </c>
      <c r="AM21">
        <v>0</v>
      </c>
      <c r="AN21">
        <v>0</v>
      </c>
      <c r="AO21">
        <v>53.85</v>
      </c>
      <c r="AP21">
        <v>0</v>
      </c>
      <c r="AQ21">
        <v>18.05</v>
      </c>
      <c r="AR21">
        <v>21.99</v>
      </c>
      <c r="AS21">
        <v>0</v>
      </c>
      <c r="AT21">
        <v>60</v>
      </c>
      <c r="AU21">
        <v>40</v>
      </c>
      <c r="AV21">
        <v>10</v>
      </c>
      <c r="AW21">
        <v>20</v>
      </c>
      <c r="AX21">
        <v>50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2.8800000000000003</v>
      </c>
      <c r="I22" s="88">
        <v>0.37</v>
      </c>
      <c r="J22" s="88">
        <v>2.95</v>
      </c>
      <c r="K22" s="88">
        <v>0</v>
      </c>
      <c r="L22" s="88">
        <v>6.7</v>
      </c>
      <c r="M22" s="116">
        <v>0</v>
      </c>
      <c r="N22" s="115">
        <v>53.85</v>
      </c>
      <c r="O22" s="88">
        <v>220.04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2.56</v>
      </c>
      <c r="Y22">
        <v>0</v>
      </c>
      <c r="Z22">
        <v>0</v>
      </c>
      <c r="AA22">
        <v>0</v>
      </c>
      <c r="AB22">
        <v>6.7</v>
      </c>
      <c r="AC22">
        <v>0</v>
      </c>
      <c r="AD22">
        <v>0.35</v>
      </c>
      <c r="AE22">
        <v>0.24</v>
      </c>
      <c r="AF22">
        <v>0.36</v>
      </c>
      <c r="AG22">
        <v>0.63</v>
      </c>
      <c r="AH22">
        <v>0.37</v>
      </c>
      <c r="AI22">
        <v>0.6</v>
      </c>
      <c r="AJ22">
        <v>0.43</v>
      </c>
      <c r="AK22">
        <v>0.39</v>
      </c>
      <c r="AL22">
        <v>0.27</v>
      </c>
      <c r="AM22">
        <v>0</v>
      </c>
      <c r="AN22">
        <v>0</v>
      </c>
      <c r="AO22">
        <v>53.85</v>
      </c>
      <c r="AP22">
        <v>0</v>
      </c>
      <c r="AQ22">
        <v>18.05</v>
      </c>
      <c r="AR22">
        <v>21.99</v>
      </c>
      <c r="AS22">
        <v>0</v>
      </c>
      <c r="AT22">
        <v>60</v>
      </c>
      <c r="AU22">
        <v>40</v>
      </c>
      <c r="AV22">
        <v>10</v>
      </c>
      <c r="AW22">
        <v>20</v>
      </c>
      <c r="AX22">
        <v>50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2.8800000000000003</v>
      </c>
      <c r="I23" s="88">
        <v>0.37</v>
      </c>
      <c r="J23" s="88">
        <v>2.8600000000000003</v>
      </c>
      <c r="K23" s="88">
        <v>0</v>
      </c>
      <c r="L23" s="88">
        <v>6.7</v>
      </c>
      <c r="M23" s="116">
        <v>0</v>
      </c>
      <c r="N23" s="115">
        <v>53.85</v>
      </c>
      <c r="O23" s="88">
        <v>220.04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2.4700000000000002</v>
      </c>
      <c r="Y23">
        <v>0</v>
      </c>
      <c r="Z23">
        <v>0</v>
      </c>
      <c r="AA23">
        <v>0</v>
      </c>
      <c r="AB23">
        <v>6.7</v>
      </c>
      <c r="AC23">
        <v>0</v>
      </c>
      <c r="AD23">
        <v>0.35</v>
      </c>
      <c r="AE23">
        <v>0.24</v>
      </c>
      <c r="AF23">
        <v>0.36</v>
      </c>
      <c r="AG23">
        <v>0.63</v>
      </c>
      <c r="AH23">
        <v>0.37</v>
      </c>
      <c r="AI23">
        <v>0.6</v>
      </c>
      <c r="AJ23">
        <v>0.43</v>
      </c>
      <c r="AK23">
        <v>0.39</v>
      </c>
      <c r="AL23">
        <v>0.27</v>
      </c>
      <c r="AM23">
        <v>0</v>
      </c>
      <c r="AN23">
        <v>0</v>
      </c>
      <c r="AO23">
        <v>53.85</v>
      </c>
      <c r="AP23">
        <v>0</v>
      </c>
      <c r="AQ23">
        <v>18.05</v>
      </c>
      <c r="AR23">
        <v>21.99</v>
      </c>
      <c r="AS23">
        <v>0</v>
      </c>
      <c r="AT23">
        <v>60</v>
      </c>
      <c r="AU23">
        <v>40</v>
      </c>
      <c r="AV23">
        <v>10</v>
      </c>
      <c r="AW23">
        <v>20</v>
      </c>
      <c r="AX23">
        <v>50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2.8800000000000003</v>
      </c>
      <c r="I24" s="88">
        <v>0.37</v>
      </c>
      <c r="J24" s="88">
        <v>2.8600000000000003</v>
      </c>
      <c r="K24" s="88">
        <v>0</v>
      </c>
      <c r="L24" s="88">
        <v>6.7</v>
      </c>
      <c r="M24" s="116">
        <v>0</v>
      </c>
      <c r="N24" s="115">
        <v>53.85</v>
      </c>
      <c r="O24" s="88">
        <v>220.04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2.4700000000000002</v>
      </c>
      <c r="Y24">
        <v>0</v>
      </c>
      <c r="Z24">
        <v>0</v>
      </c>
      <c r="AA24">
        <v>0</v>
      </c>
      <c r="AB24">
        <v>6.7</v>
      </c>
      <c r="AC24">
        <v>0</v>
      </c>
      <c r="AD24">
        <v>0.35</v>
      </c>
      <c r="AE24">
        <v>0.24</v>
      </c>
      <c r="AF24">
        <v>0.36</v>
      </c>
      <c r="AG24">
        <v>0.63</v>
      </c>
      <c r="AH24">
        <v>0.37</v>
      </c>
      <c r="AI24">
        <v>0.6</v>
      </c>
      <c r="AJ24">
        <v>0.43</v>
      </c>
      <c r="AK24">
        <v>0.39</v>
      </c>
      <c r="AL24">
        <v>0.27</v>
      </c>
      <c r="AM24">
        <v>0</v>
      </c>
      <c r="AN24">
        <v>0</v>
      </c>
      <c r="AO24">
        <v>53.85</v>
      </c>
      <c r="AP24">
        <v>0</v>
      </c>
      <c r="AQ24">
        <v>18.05</v>
      </c>
      <c r="AR24">
        <v>21.99</v>
      </c>
      <c r="AS24">
        <v>0</v>
      </c>
      <c r="AT24">
        <v>60</v>
      </c>
      <c r="AU24">
        <v>40</v>
      </c>
      <c r="AV24">
        <v>10</v>
      </c>
      <c r="AW24">
        <v>20</v>
      </c>
      <c r="AX24">
        <v>50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2.8800000000000003</v>
      </c>
      <c r="I25" s="88">
        <v>0.37</v>
      </c>
      <c r="J25" s="88">
        <v>2.8600000000000003</v>
      </c>
      <c r="K25" s="88">
        <v>0</v>
      </c>
      <c r="L25" s="88">
        <v>6.7</v>
      </c>
      <c r="M25" s="116">
        <v>0</v>
      </c>
      <c r="N25" s="115">
        <v>53.85</v>
      </c>
      <c r="O25" s="88">
        <v>220.04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2.4700000000000002</v>
      </c>
      <c r="Y25">
        <v>0</v>
      </c>
      <c r="Z25">
        <v>0</v>
      </c>
      <c r="AA25">
        <v>0</v>
      </c>
      <c r="AB25">
        <v>6.7</v>
      </c>
      <c r="AC25">
        <v>0</v>
      </c>
      <c r="AD25">
        <v>0.35</v>
      </c>
      <c r="AE25">
        <v>0.24</v>
      </c>
      <c r="AF25">
        <v>0.36</v>
      </c>
      <c r="AG25">
        <v>0.63</v>
      </c>
      <c r="AH25">
        <v>0.37</v>
      </c>
      <c r="AI25">
        <v>0.6</v>
      </c>
      <c r="AJ25">
        <v>0.43</v>
      </c>
      <c r="AK25">
        <v>0.39</v>
      </c>
      <c r="AL25">
        <v>0.27</v>
      </c>
      <c r="AM25">
        <v>0</v>
      </c>
      <c r="AN25">
        <v>0</v>
      </c>
      <c r="AO25">
        <v>53.85</v>
      </c>
      <c r="AP25">
        <v>0</v>
      </c>
      <c r="AQ25">
        <v>18.05</v>
      </c>
      <c r="AR25">
        <v>21.99</v>
      </c>
      <c r="AS25">
        <v>0</v>
      </c>
      <c r="AT25">
        <v>60</v>
      </c>
      <c r="AU25">
        <v>40</v>
      </c>
      <c r="AV25">
        <v>10</v>
      </c>
      <c r="AW25">
        <v>20</v>
      </c>
      <c r="AX25">
        <v>50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2.8800000000000003</v>
      </c>
      <c r="I26" s="88">
        <v>0.37</v>
      </c>
      <c r="J26" s="88">
        <v>2.8600000000000003</v>
      </c>
      <c r="K26" s="88">
        <v>0</v>
      </c>
      <c r="L26" s="88">
        <v>6.7</v>
      </c>
      <c r="M26" s="116">
        <v>0</v>
      </c>
      <c r="N26" s="115">
        <v>53.85</v>
      </c>
      <c r="O26" s="88">
        <v>220.04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2.4700000000000002</v>
      </c>
      <c r="Y26">
        <v>0</v>
      </c>
      <c r="Z26">
        <v>0</v>
      </c>
      <c r="AA26">
        <v>0</v>
      </c>
      <c r="AB26">
        <v>6.7</v>
      </c>
      <c r="AC26">
        <v>0</v>
      </c>
      <c r="AD26">
        <v>0.35</v>
      </c>
      <c r="AE26">
        <v>0.24</v>
      </c>
      <c r="AF26">
        <v>0.36</v>
      </c>
      <c r="AG26">
        <v>0.63</v>
      </c>
      <c r="AH26">
        <v>0.37</v>
      </c>
      <c r="AI26">
        <v>0.6</v>
      </c>
      <c r="AJ26">
        <v>0.43</v>
      </c>
      <c r="AK26">
        <v>0.39</v>
      </c>
      <c r="AL26">
        <v>0.27</v>
      </c>
      <c r="AM26">
        <v>0</v>
      </c>
      <c r="AN26">
        <v>0</v>
      </c>
      <c r="AO26">
        <v>53.85</v>
      </c>
      <c r="AP26">
        <v>0</v>
      </c>
      <c r="AQ26">
        <v>18.05</v>
      </c>
      <c r="AR26">
        <v>21.99</v>
      </c>
      <c r="AS26">
        <v>0</v>
      </c>
      <c r="AT26">
        <v>60</v>
      </c>
      <c r="AU26">
        <v>40</v>
      </c>
      <c r="AV26">
        <v>10</v>
      </c>
      <c r="AW26">
        <v>20</v>
      </c>
      <c r="AX26">
        <v>50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2.8800000000000003</v>
      </c>
      <c r="I27" s="88">
        <v>0.37</v>
      </c>
      <c r="J27" s="88">
        <v>2.8600000000000003</v>
      </c>
      <c r="K27" s="88">
        <v>0</v>
      </c>
      <c r="L27" s="88">
        <v>6.7</v>
      </c>
      <c r="M27" s="116">
        <v>0</v>
      </c>
      <c r="N27" s="115">
        <v>257.96000000000004</v>
      </c>
      <c r="O27" s="88">
        <v>292.94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2.4700000000000002</v>
      </c>
      <c r="Y27">
        <v>0</v>
      </c>
      <c r="Z27">
        <v>0</v>
      </c>
      <c r="AA27">
        <v>0</v>
      </c>
      <c r="AB27">
        <v>6.7</v>
      </c>
      <c r="AC27">
        <v>0</v>
      </c>
      <c r="AD27">
        <v>0.35</v>
      </c>
      <c r="AE27">
        <v>0.24</v>
      </c>
      <c r="AF27">
        <v>0.36</v>
      </c>
      <c r="AG27">
        <v>0.63</v>
      </c>
      <c r="AH27">
        <v>0.37</v>
      </c>
      <c r="AI27">
        <v>0.6</v>
      </c>
      <c r="AJ27">
        <v>0.43</v>
      </c>
      <c r="AK27">
        <v>0.39</v>
      </c>
      <c r="AL27">
        <v>0.27</v>
      </c>
      <c r="AM27">
        <v>0</v>
      </c>
      <c r="AN27">
        <v>0</v>
      </c>
      <c r="AO27">
        <v>53.85</v>
      </c>
      <c r="AP27">
        <v>204.11</v>
      </c>
      <c r="AQ27">
        <v>18.05</v>
      </c>
      <c r="AR27">
        <v>21.99</v>
      </c>
      <c r="AS27">
        <v>72.900000000000006</v>
      </c>
      <c r="AT27">
        <v>60</v>
      </c>
      <c r="AU27">
        <v>40</v>
      </c>
      <c r="AV27">
        <v>10</v>
      </c>
      <c r="AW27">
        <v>20</v>
      </c>
      <c r="AX27">
        <v>50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2.8800000000000003</v>
      </c>
      <c r="I28" s="88">
        <v>0.37</v>
      </c>
      <c r="J28" s="88">
        <v>2.8600000000000003</v>
      </c>
      <c r="K28" s="88">
        <v>0</v>
      </c>
      <c r="L28" s="88">
        <v>6.7</v>
      </c>
      <c r="M28" s="116">
        <v>0</v>
      </c>
      <c r="N28" s="115">
        <v>257.96000000000004</v>
      </c>
      <c r="O28" s="88">
        <v>292.94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2.4700000000000002</v>
      </c>
      <c r="Y28">
        <v>0</v>
      </c>
      <c r="Z28">
        <v>0</v>
      </c>
      <c r="AA28">
        <v>0</v>
      </c>
      <c r="AB28">
        <v>6.7</v>
      </c>
      <c r="AC28">
        <v>0</v>
      </c>
      <c r="AD28">
        <v>0.35</v>
      </c>
      <c r="AE28">
        <v>0.24</v>
      </c>
      <c r="AF28">
        <v>0.36</v>
      </c>
      <c r="AG28">
        <v>0.63</v>
      </c>
      <c r="AH28">
        <v>0.37</v>
      </c>
      <c r="AI28">
        <v>0.6</v>
      </c>
      <c r="AJ28">
        <v>0.43</v>
      </c>
      <c r="AK28">
        <v>0.39</v>
      </c>
      <c r="AL28">
        <v>0.27</v>
      </c>
      <c r="AM28">
        <v>0</v>
      </c>
      <c r="AN28">
        <v>0</v>
      </c>
      <c r="AO28">
        <v>53.85</v>
      </c>
      <c r="AP28">
        <v>204.11</v>
      </c>
      <c r="AQ28">
        <v>18.05</v>
      </c>
      <c r="AR28">
        <v>21.99</v>
      </c>
      <c r="AS28">
        <v>72.900000000000006</v>
      </c>
      <c r="AT28">
        <v>60</v>
      </c>
      <c r="AU28">
        <v>40</v>
      </c>
      <c r="AV28">
        <v>10</v>
      </c>
      <c r="AW28">
        <v>20</v>
      </c>
      <c r="AX28">
        <v>50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27.580000000000002</v>
      </c>
      <c r="I29" s="88">
        <v>0.37</v>
      </c>
      <c r="J29" s="88">
        <v>2.8600000000000003</v>
      </c>
      <c r="K29" s="88">
        <v>0</v>
      </c>
      <c r="L29" s="88">
        <v>6.7</v>
      </c>
      <c r="M29" s="116">
        <v>0</v>
      </c>
      <c r="N29" s="115">
        <v>257.96000000000004</v>
      </c>
      <c r="O29" s="88">
        <v>292.94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2.4700000000000002</v>
      </c>
      <c r="Y29">
        <v>6.99</v>
      </c>
      <c r="Z29">
        <v>0</v>
      </c>
      <c r="AA29">
        <v>17.71</v>
      </c>
      <c r="AB29">
        <v>6.7</v>
      </c>
      <c r="AC29">
        <v>0</v>
      </c>
      <c r="AD29">
        <v>0.35</v>
      </c>
      <c r="AE29">
        <v>0.24</v>
      </c>
      <c r="AF29">
        <v>0.36</v>
      </c>
      <c r="AG29">
        <v>0.63</v>
      </c>
      <c r="AH29">
        <v>0.37</v>
      </c>
      <c r="AI29">
        <v>0.6</v>
      </c>
      <c r="AJ29">
        <v>0.43</v>
      </c>
      <c r="AK29">
        <v>0.39</v>
      </c>
      <c r="AL29">
        <v>0.27</v>
      </c>
      <c r="AM29">
        <v>0</v>
      </c>
      <c r="AN29">
        <v>0</v>
      </c>
      <c r="AO29">
        <v>53.85</v>
      </c>
      <c r="AP29">
        <v>204.11</v>
      </c>
      <c r="AQ29">
        <v>18.05</v>
      </c>
      <c r="AR29">
        <v>21.99</v>
      </c>
      <c r="AS29">
        <v>72.900000000000006</v>
      </c>
      <c r="AT29">
        <v>60</v>
      </c>
      <c r="AU29">
        <v>40</v>
      </c>
      <c r="AV29">
        <v>10</v>
      </c>
      <c r="AW29">
        <v>20</v>
      </c>
      <c r="AX29">
        <v>50</v>
      </c>
      <c r="AY29">
        <v>0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27.580000000000002</v>
      </c>
      <c r="I30" s="88">
        <v>0.37</v>
      </c>
      <c r="J30" s="88">
        <v>2.8600000000000003</v>
      </c>
      <c r="K30" s="88">
        <v>0</v>
      </c>
      <c r="L30" s="88">
        <v>6.7</v>
      </c>
      <c r="M30" s="116">
        <v>0</v>
      </c>
      <c r="N30" s="115">
        <v>257.96000000000004</v>
      </c>
      <c r="O30" s="88">
        <v>292.94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2.4700000000000002</v>
      </c>
      <c r="Y30">
        <v>6.99</v>
      </c>
      <c r="Z30">
        <v>0</v>
      </c>
      <c r="AA30">
        <v>17.71</v>
      </c>
      <c r="AB30">
        <v>6.7</v>
      </c>
      <c r="AC30">
        <v>0</v>
      </c>
      <c r="AD30">
        <v>0.35</v>
      </c>
      <c r="AE30">
        <v>0.24</v>
      </c>
      <c r="AF30">
        <v>0.36</v>
      </c>
      <c r="AG30">
        <v>0.63</v>
      </c>
      <c r="AH30">
        <v>0.37</v>
      </c>
      <c r="AI30">
        <v>0.6</v>
      </c>
      <c r="AJ30">
        <v>0.43</v>
      </c>
      <c r="AK30">
        <v>0.39</v>
      </c>
      <c r="AL30">
        <v>0.27</v>
      </c>
      <c r="AM30">
        <v>0</v>
      </c>
      <c r="AN30">
        <v>0</v>
      </c>
      <c r="AO30">
        <v>53.85</v>
      </c>
      <c r="AP30">
        <v>204.11</v>
      </c>
      <c r="AQ30">
        <v>18.05</v>
      </c>
      <c r="AR30">
        <v>21.99</v>
      </c>
      <c r="AS30">
        <v>72.900000000000006</v>
      </c>
      <c r="AT30">
        <v>60</v>
      </c>
      <c r="AU30">
        <v>40</v>
      </c>
      <c r="AV30">
        <v>10</v>
      </c>
      <c r="AW30">
        <v>20</v>
      </c>
      <c r="AX30">
        <v>50</v>
      </c>
      <c r="AY30">
        <v>0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86.939999999999984</v>
      </c>
      <c r="I31" s="88">
        <v>0.37</v>
      </c>
      <c r="J31" s="88">
        <v>2.8600000000000003</v>
      </c>
      <c r="K31" s="88">
        <v>0</v>
      </c>
      <c r="L31" s="88">
        <v>6.7</v>
      </c>
      <c r="M31" s="116">
        <v>0</v>
      </c>
      <c r="N31" s="115">
        <v>257.96000000000004</v>
      </c>
      <c r="O31" s="88">
        <v>292.94</v>
      </c>
      <c r="P31" s="88">
        <v>0</v>
      </c>
      <c r="Q31" s="88">
        <v>0</v>
      </c>
      <c r="R31" s="88">
        <v>0</v>
      </c>
      <c r="S31" s="116">
        <v>0</v>
      </c>
      <c r="W31">
        <v>59.36</v>
      </c>
      <c r="X31">
        <v>2.4700000000000002</v>
      </c>
      <c r="Y31">
        <v>6.99</v>
      </c>
      <c r="Z31">
        <v>0</v>
      </c>
      <c r="AA31">
        <v>17.71</v>
      </c>
      <c r="AB31">
        <v>6.7</v>
      </c>
      <c r="AC31">
        <v>0</v>
      </c>
      <c r="AD31">
        <v>0.35</v>
      </c>
      <c r="AE31">
        <v>0.24</v>
      </c>
      <c r="AF31">
        <v>0.36</v>
      </c>
      <c r="AG31">
        <v>0.63</v>
      </c>
      <c r="AH31">
        <v>0.37</v>
      </c>
      <c r="AI31">
        <v>0.6</v>
      </c>
      <c r="AJ31">
        <v>0.43</v>
      </c>
      <c r="AK31">
        <v>0.39</v>
      </c>
      <c r="AL31">
        <v>0.27</v>
      </c>
      <c r="AM31">
        <v>0</v>
      </c>
      <c r="AN31">
        <v>0</v>
      </c>
      <c r="AO31">
        <v>53.85</v>
      </c>
      <c r="AP31">
        <v>204.11</v>
      </c>
      <c r="AQ31">
        <v>18.05</v>
      </c>
      <c r="AR31">
        <v>21.99</v>
      </c>
      <c r="AS31">
        <v>72.900000000000006</v>
      </c>
      <c r="AT31">
        <v>60</v>
      </c>
      <c r="AU31">
        <v>40</v>
      </c>
      <c r="AV31">
        <v>10</v>
      </c>
      <c r="AW31">
        <v>20</v>
      </c>
      <c r="AX31">
        <v>50</v>
      </c>
      <c r="AY31">
        <v>0</v>
      </c>
      <c r="AZ31">
        <v>0</v>
      </c>
      <c r="BA31">
        <v>0</v>
      </c>
    </row>
    <row r="32" spans="1:53">
      <c r="A32" t="s">
        <v>281</v>
      </c>
      <c r="G32" t="s">
        <v>74</v>
      </c>
      <c r="H32" s="115">
        <v>103.65999999999998</v>
      </c>
      <c r="I32" s="88">
        <v>0.97</v>
      </c>
      <c r="J32" s="88">
        <v>2.8600000000000003</v>
      </c>
      <c r="K32" s="88">
        <v>0</v>
      </c>
      <c r="L32" s="88">
        <v>6.8900000000000006</v>
      </c>
      <c r="M32" s="116">
        <v>0</v>
      </c>
      <c r="N32" s="115">
        <v>257.96000000000004</v>
      </c>
      <c r="O32" s="88">
        <v>292.94</v>
      </c>
      <c r="P32" s="88">
        <v>0</v>
      </c>
      <c r="Q32" s="88">
        <v>0</v>
      </c>
      <c r="R32" s="88">
        <v>0</v>
      </c>
      <c r="S32" s="116">
        <v>0</v>
      </c>
      <c r="W32">
        <v>74.680000000000007</v>
      </c>
      <c r="X32">
        <v>2.4700000000000002</v>
      </c>
      <c r="Y32">
        <v>6.99</v>
      </c>
      <c r="Z32">
        <v>0</v>
      </c>
      <c r="AA32">
        <v>17.71</v>
      </c>
      <c r="AB32">
        <v>6.7</v>
      </c>
      <c r="AC32">
        <v>0</v>
      </c>
      <c r="AD32">
        <v>0.35</v>
      </c>
      <c r="AE32">
        <v>0.24</v>
      </c>
      <c r="AF32">
        <v>0.36</v>
      </c>
      <c r="AG32">
        <v>0.63</v>
      </c>
      <c r="AH32">
        <v>0.37</v>
      </c>
      <c r="AI32">
        <v>0.6</v>
      </c>
      <c r="AJ32">
        <v>0.43</v>
      </c>
      <c r="AK32">
        <v>0.39</v>
      </c>
      <c r="AL32">
        <v>0.27</v>
      </c>
      <c r="AM32">
        <v>0</v>
      </c>
      <c r="AN32">
        <v>0</v>
      </c>
      <c r="AO32">
        <v>53.85</v>
      </c>
      <c r="AP32">
        <v>204.11</v>
      </c>
      <c r="AQ32">
        <v>18.05</v>
      </c>
      <c r="AR32">
        <v>21.99</v>
      </c>
      <c r="AS32">
        <v>72.900000000000006</v>
      </c>
      <c r="AT32">
        <v>60</v>
      </c>
      <c r="AU32">
        <v>40</v>
      </c>
      <c r="AV32">
        <v>10</v>
      </c>
      <c r="AW32">
        <v>20</v>
      </c>
      <c r="AX32">
        <v>50</v>
      </c>
      <c r="AY32">
        <v>0.19</v>
      </c>
      <c r="AZ32">
        <v>1.4</v>
      </c>
      <c r="BA32">
        <v>0.6</v>
      </c>
    </row>
    <row r="33" spans="1:53">
      <c r="A33" t="s">
        <v>282</v>
      </c>
      <c r="G33" t="s">
        <v>75</v>
      </c>
      <c r="H33" s="115">
        <v>134.73999999999998</v>
      </c>
      <c r="I33" s="88">
        <v>25.51</v>
      </c>
      <c r="J33" s="88">
        <v>2.8600000000000003</v>
      </c>
      <c r="K33" s="88">
        <v>0</v>
      </c>
      <c r="L33" s="88">
        <v>7.13</v>
      </c>
      <c r="M33" s="116">
        <v>0</v>
      </c>
      <c r="N33" s="115">
        <v>257.96000000000004</v>
      </c>
      <c r="O33" s="88">
        <v>292.94</v>
      </c>
      <c r="P33" s="88">
        <v>0</v>
      </c>
      <c r="Q33" s="88">
        <v>0</v>
      </c>
      <c r="R33" s="88">
        <v>0</v>
      </c>
      <c r="S33" s="116">
        <v>0</v>
      </c>
      <c r="W33">
        <v>74.680000000000007</v>
      </c>
      <c r="X33">
        <v>2.4700000000000002</v>
      </c>
      <c r="Y33">
        <v>6.99</v>
      </c>
      <c r="Z33">
        <v>0</v>
      </c>
      <c r="AA33">
        <v>17.71</v>
      </c>
      <c r="AB33">
        <v>6.7</v>
      </c>
      <c r="AC33">
        <v>23.94</v>
      </c>
      <c r="AD33">
        <v>0.35</v>
      </c>
      <c r="AE33">
        <v>0.24</v>
      </c>
      <c r="AF33">
        <v>0.36</v>
      </c>
      <c r="AG33">
        <v>0.63</v>
      </c>
      <c r="AH33">
        <v>0.37</v>
      </c>
      <c r="AI33">
        <v>0.6</v>
      </c>
      <c r="AJ33">
        <v>0.43</v>
      </c>
      <c r="AK33">
        <v>0.39</v>
      </c>
      <c r="AL33">
        <v>0.27</v>
      </c>
      <c r="AM33">
        <v>29.68</v>
      </c>
      <c r="AN33">
        <v>0</v>
      </c>
      <c r="AO33">
        <v>53.85</v>
      </c>
      <c r="AP33">
        <v>204.11</v>
      </c>
      <c r="AQ33">
        <v>18.05</v>
      </c>
      <c r="AR33">
        <v>21.99</v>
      </c>
      <c r="AS33">
        <v>72.900000000000006</v>
      </c>
      <c r="AT33">
        <v>60</v>
      </c>
      <c r="AU33">
        <v>40</v>
      </c>
      <c r="AV33">
        <v>10</v>
      </c>
      <c r="AW33">
        <v>20</v>
      </c>
      <c r="AX33">
        <v>50</v>
      </c>
      <c r="AY33">
        <v>0.43</v>
      </c>
      <c r="AZ33">
        <v>2.8</v>
      </c>
      <c r="BA33">
        <v>1.2</v>
      </c>
    </row>
    <row r="34" spans="1:53">
      <c r="A34" t="s">
        <v>283</v>
      </c>
      <c r="G34" t="s">
        <v>76</v>
      </c>
      <c r="H34" s="115">
        <v>154.26</v>
      </c>
      <c r="I34" s="88">
        <v>65.599999999999994</v>
      </c>
      <c r="J34" s="88">
        <v>2.8600000000000003</v>
      </c>
      <c r="K34" s="88">
        <v>0</v>
      </c>
      <c r="L34" s="88">
        <v>7.49</v>
      </c>
      <c r="M34" s="116">
        <v>0</v>
      </c>
      <c r="N34" s="115">
        <v>257.96000000000004</v>
      </c>
      <c r="O34" s="88">
        <v>292.94</v>
      </c>
      <c r="P34" s="88">
        <v>0</v>
      </c>
      <c r="Q34" s="88">
        <v>0</v>
      </c>
      <c r="R34" s="88">
        <v>0</v>
      </c>
      <c r="S34" s="116">
        <v>0</v>
      </c>
      <c r="W34">
        <v>74.680000000000007</v>
      </c>
      <c r="X34">
        <v>2.4700000000000002</v>
      </c>
      <c r="Y34">
        <v>6.99</v>
      </c>
      <c r="Z34">
        <v>15.32</v>
      </c>
      <c r="AA34">
        <v>17.71</v>
      </c>
      <c r="AB34">
        <v>6.7</v>
      </c>
      <c r="AC34">
        <v>62.23</v>
      </c>
      <c r="AD34">
        <v>0.35</v>
      </c>
      <c r="AE34">
        <v>0.24</v>
      </c>
      <c r="AF34">
        <v>0.36</v>
      </c>
      <c r="AG34">
        <v>0.63</v>
      </c>
      <c r="AH34">
        <v>0.37</v>
      </c>
      <c r="AI34">
        <v>0.6</v>
      </c>
      <c r="AJ34">
        <v>0.43</v>
      </c>
      <c r="AK34">
        <v>0.39</v>
      </c>
      <c r="AL34">
        <v>0.27</v>
      </c>
      <c r="AM34">
        <v>29.68</v>
      </c>
      <c r="AN34">
        <v>0</v>
      </c>
      <c r="AO34">
        <v>53.85</v>
      </c>
      <c r="AP34">
        <v>204.11</v>
      </c>
      <c r="AQ34">
        <v>18.05</v>
      </c>
      <c r="AR34">
        <v>21.99</v>
      </c>
      <c r="AS34">
        <v>72.900000000000006</v>
      </c>
      <c r="AT34">
        <v>60</v>
      </c>
      <c r="AU34">
        <v>40</v>
      </c>
      <c r="AV34">
        <v>10</v>
      </c>
      <c r="AW34">
        <v>20</v>
      </c>
      <c r="AX34">
        <v>50</v>
      </c>
      <c r="AY34">
        <v>0.79</v>
      </c>
      <c r="AZ34">
        <v>7</v>
      </c>
      <c r="BA34">
        <v>3</v>
      </c>
    </row>
    <row r="35" spans="1:53">
      <c r="A35" t="s">
        <v>298</v>
      </c>
      <c r="G35" t="s">
        <v>77</v>
      </c>
      <c r="H35" s="115">
        <v>441.04</v>
      </c>
      <c r="I35" s="88">
        <v>87.539999999999992</v>
      </c>
      <c r="J35" s="88">
        <v>2.81</v>
      </c>
      <c r="K35" s="88">
        <v>0</v>
      </c>
      <c r="L35" s="88">
        <v>7.95</v>
      </c>
      <c r="M35" s="116">
        <v>0</v>
      </c>
      <c r="N35" s="115">
        <v>257.96000000000004</v>
      </c>
      <c r="O35" s="88">
        <v>292.94</v>
      </c>
      <c r="P35" s="88">
        <v>0</v>
      </c>
      <c r="Q35" s="88">
        <v>0</v>
      </c>
      <c r="R35" s="88">
        <v>0</v>
      </c>
      <c r="S35" s="116">
        <v>0</v>
      </c>
      <c r="W35">
        <v>74.680000000000007</v>
      </c>
      <c r="X35">
        <v>2.4700000000000002</v>
      </c>
      <c r="Y35">
        <v>6.99</v>
      </c>
      <c r="Z35">
        <v>32.549999999999997</v>
      </c>
      <c r="AA35">
        <v>17.71</v>
      </c>
      <c r="AB35">
        <v>6.7</v>
      </c>
      <c r="AC35">
        <v>81.38</v>
      </c>
      <c r="AD35">
        <v>0.35</v>
      </c>
      <c r="AE35">
        <v>0.24</v>
      </c>
      <c r="AF35">
        <v>0.33</v>
      </c>
      <c r="AG35">
        <v>0.63</v>
      </c>
      <c r="AH35">
        <v>0.46</v>
      </c>
      <c r="AI35">
        <v>0.6</v>
      </c>
      <c r="AJ35">
        <v>0.43</v>
      </c>
      <c r="AK35">
        <v>0.34</v>
      </c>
      <c r="AL35">
        <v>0.27</v>
      </c>
      <c r="AM35">
        <v>292.95999999999998</v>
      </c>
      <c r="AN35">
        <v>0</v>
      </c>
      <c r="AO35">
        <v>53.85</v>
      </c>
      <c r="AP35">
        <v>204.11</v>
      </c>
      <c r="AQ35">
        <v>18.05</v>
      </c>
      <c r="AR35">
        <v>21.99</v>
      </c>
      <c r="AS35">
        <v>72.900000000000006</v>
      </c>
      <c r="AT35">
        <v>60</v>
      </c>
      <c r="AU35">
        <v>40</v>
      </c>
      <c r="AV35">
        <v>10</v>
      </c>
      <c r="AW35">
        <v>20</v>
      </c>
      <c r="AX35">
        <v>50</v>
      </c>
      <c r="AY35">
        <v>1.25</v>
      </c>
      <c r="AZ35">
        <v>13.3</v>
      </c>
      <c r="BA35">
        <v>5.7</v>
      </c>
    </row>
    <row r="36" spans="1:53">
      <c r="A36" t="s">
        <v>331</v>
      </c>
      <c r="G36" t="s">
        <v>78</v>
      </c>
      <c r="H36" s="115">
        <v>476.18</v>
      </c>
      <c r="I36" s="88">
        <v>101.91</v>
      </c>
      <c r="J36" s="88">
        <v>2.81</v>
      </c>
      <c r="K36" s="88">
        <v>0</v>
      </c>
      <c r="L36" s="88">
        <v>8.41</v>
      </c>
      <c r="M36" s="116">
        <v>0</v>
      </c>
      <c r="N36" s="115">
        <v>257.96000000000004</v>
      </c>
      <c r="O36" s="88">
        <v>292.94</v>
      </c>
      <c r="P36" s="88">
        <v>0</v>
      </c>
      <c r="Q36" s="88">
        <v>0</v>
      </c>
      <c r="R36" s="88">
        <v>0</v>
      </c>
      <c r="S36" s="116">
        <v>0</v>
      </c>
      <c r="W36">
        <v>74.680000000000007</v>
      </c>
      <c r="X36">
        <v>2.4700000000000002</v>
      </c>
      <c r="Y36">
        <v>6.99</v>
      </c>
      <c r="Z36">
        <v>32.549999999999997</v>
      </c>
      <c r="AA36">
        <v>17.71</v>
      </c>
      <c r="AB36">
        <v>6.7</v>
      </c>
      <c r="AC36">
        <v>90.95</v>
      </c>
      <c r="AD36">
        <v>0.35</v>
      </c>
      <c r="AE36">
        <v>0.24</v>
      </c>
      <c r="AF36">
        <v>0.33</v>
      </c>
      <c r="AG36">
        <v>0.63</v>
      </c>
      <c r="AH36">
        <v>0.46</v>
      </c>
      <c r="AI36">
        <v>0.6</v>
      </c>
      <c r="AJ36">
        <v>0.43</v>
      </c>
      <c r="AK36">
        <v>0.34</v>
      </c>
      <c r="AL36">
        <v>0.27</v>
      </c>
      <c r="AM36">
        <v>316.89999999999998</v>
      </c>
      <c r="AN36">
        <v>0</v>
      </c>
      <c r="AO36">
        <v>53.85</v>
      </c>
      <c r="AP36">
        <v>204.11</v>
      </c>
      <c r="AQ36">
        <v>18.05</v>
      </c>
      <c r="AR36">
        <v>21.99</v>
      </c>
      <c r="AS36">
        <v>72.900000000000006</v>
      </c>
      <c r="AT36">
        <v>60</v>
      </c>
      <c r="AU36">
        <v>40</v>
      </c>
      <c r="AV36">
        <v>10</v>
      </c>
      <c r="AW36">
        <v>20</v>
      </c>
      <c r="AX36">
        <v>50</v>
      </c>
      <c r="AY36">
        <v>1.71</v>
      </c>
      <c r="AZ36">
        <v>24.5</v>
      </c>
      <c r="BA36">
        <v>10.5</v>
      </c>
    </row>
    <row r="37" spans="1:53">
      <c r="A37" t="s">
        <v>332</v>
      </c>
      <c r="G37" t="s">
        <v>79</v>
      </c>
      <c r="H37" s="115">
        <v>631.68999999999994</v>
      </c>
      <c r="I37" s="88">
        <v>126.15999999999998</v>
      </c>
      <c r="J37" s="88">
        <v>2.81</v>
      </c>
      <c r="K37" s="88">
        <v>0</v>
      </c>
      <c r="L37" s="88">
        <v>8.9</v>
      </c>
      <c r="M37" s="116">
        <v>0</v>
      </c>
      <c r="N37" s="115">
        <v>257.96000000000004</v>
      </c>
      <c r="O37" s="88">
        <v>292.94</v>
      </c>
      <c r="P37" s="88">
        <v>0</v>
      </c>
      <c r="Q37" s="88">
        <v>0</v>
      </c>
      <c r="R37" s="88">
        <v>0</v>
      </c>
      <c r="S37" s="116">
        <v>0</v>
      </c>
      <c r="W37">
        <v>74.680000000000007</v>
      </c>
      <c r="X37">
        <v>2.4700000000000002</v>
      </c>
      <c r="Y37">
        <v>6.99</v>
      </c>
      <c r="Z37">
        <v>32.549999999999997</v>
      </c>
      <c r="AA37">
        <v>17.71</v>
      </c>
      <c r="AB37">
        <v>6.7</v>
      </c>
      <c r="AC37">
        <v>110.1</v>
      </c>
      <c r="AD37">
        <v>0.35</v>
      </c>
      <c r="AE37">
        <v>0.24</v>
      </c>
      <c r="AF37">
        <v>0.33</v>
      </c>
      <c r="AG37">
        <v>0.63</v>
      </c>
      <c r="AH37">
        <v>0.46</v>
      </c>
      <c r="AI37">
        <v>0.6</v>
      </c>
      <c r="AJ37">
        <v>0.43</v>
      </c>
      <c r="AK37">
        <v>0.34</v>
      </c>
      <c r="AL37">
        <v>0.27</v>
      </c>
      <c r="AM37">
        <v>460.51</v>
      </c>
      <c r="AN37">
        <v>0</v>
      </c>
      <c r="AO37">
        <v>53.85</v>
      </c>
      <c r="AP37">
        <v>204.11</v>
      </c>
      <c r="AQ37">
        <v>18.05</v>
      </c>
      <c r="AR37">
        <v>21.99</v>
      </c>
      <c r="AS37">
        <v>72.900000000000006</v>
      </c>
      <c r="AT37">
        <v>60</v>
      </c>
      <c r="AU37">
        <v>40</v>
      </c>
      <c r="AV37">
        <v>10</v>
      </c>
      <c r="AW37">
        <v>20</v>
      </c>
      <c r="AX37">
        <v>50</v>
      </c>
      <c r="AY37">
        <v>2.2000000000000002</v>
      </c>
      <c r="AZ37">
        <v>36.4</v>
      </c>
      <c r="BA37">
        <v>15.6</v>
      </c>
    </row>
    <row r="38" spans="1:53">
      <c r="A38" t="s">
        <v>333</v>
      </c>
      <c r="G38" t="s">
        <v>80</v>
      </c>
      <c r="H38" s="115">
        <v>681.63000000000011</v>
      </c>
      <c r="I38" s="88">
        <v>145.91999999999999</v>
      </c>
      <c r="J38" s="88">
        <v>2.81</v>
      </c>
      <c r="K38" s="88">
        <v>0</v>
      </c>
      <c r="L38" s="88">
        <v>9.23</v>
      </c>
      <c r="M38" s="116">
        <v>0</v>
      </c>
      <c r="N38" s="115">
        <v>257.96000000000004</v>
      </c>
      <c r="O38" s="88">
        <v>292.94</v>
      </c>
      <c r="P38" s="88">
        <v>0</v>
      </c>
      <c r="Q38" s="88">
        <v>0</v>
      </c>
      <c r="R38" s="88">
        <v>0</v>
      </c>
      <c r="S38" s="116">
        <v>0</v>
      </c>
      <c r="W38">
        <v>74.680000000000007</v>
      </c>
      <c r="X38">
        <v>2.4700000000000002</v>
      </c>
      <c r="Y38">
        <v>6.99</v>
      </c>
      <c r="Z38">
        <v>32.549999999999997</v>
      </c>
      <c r="AA38">
        <v>17.71</v>
      </c>
      <c r="AB38">
        <v>6.7</v>
      </c>
      <c r="AC38">
        <v>124.46</v>
      </c>
      <c r="AD38">
        <v>0.35</v>
      </c>
      <c r="AE38">
        <v>0.24</v>
      </c>
      <c r="AF38">
        <v>0.33</v>
      </c>
      <c r="AG38">
        <v>0.63</v>
      </c>
      <c r="AH38">
        <v>0.46</v>
      </c>
      <c r="AI38">
        <v>0.6</v>
      </c>
      <c r="AJ38">
        <v>0.43</v>
      </c>
      <c r="AK38">
        <v>0.34</v>
      </c>
      <c r="AL38">
        <v>0.27</v>
      </c>
      <c r="AM38">
        <v>497.85</v>
      </c>
      <c r="AN38">
        <v>0</v>
      </c>
      <c r="AO38">
        <v>53.85</v>
      </c>
      <c r="AP38">
        <v>204.11</v>
      </c>
      <c r="AQ38">
        <v>18.05</v>
      </c>
      <c r="AR38">
        <v>21.99</v>
      </c>
      <c r="AS38">
        <v>72.900000000000006</v>
      </c>
      <c r="AT38">
        <v>60</v>
      </c>
      <c r="AU38">
        <v>40</v>
      </c>
      <c r="AV38">
        <v>10</v>
      </c>
      <c r="AW38">
        <v>20</v>
      </c>
      <c r="AX38">
        <v>50</v>
      </c>
      <c r="AY38">
        <v>2.5299999999999998</v>
      </c>
      <c r="AZ38">
        <v>49</v>
      </c>
      <c r="BA38">
        <v>21</v>
      </c>
    </row>
    <row r="39" spans="1:53">
      <c r="A39" t="s">
        <v>334</v>
      </c>
      <c r="G39" t="s">
        <v>81</v>
      </c>
      <c r="H39" s="115">
        <v>635.6400000000001</v>
      </c>
      <c r="I39" s="88">
        <v>150.41999999999999</v>
      </c>
      <c r="J39" s="88">
        <v>2.81</v>
      </c>
      <c r="K39" s="88">
        <v>0</v>
      </c>
      <c r="L39" s="88">
        <v>9.86</v>
      </c>
      <c r="M39" s="116">
        <v>0</v>
      </c>
      <c r="N39" s="115">
        <v>257.96000000000004</v>
      </c>
      <c r="O39" s="88">
        <v>292.94</v>
      </c>
      <c r="P39" s="88">
        <v>0</v>
      </c>
      <c r="Q39" s="88">
        <v>0</v>
      </c>
      <c r="R39" s="88">
        <v>0</v>
      </c>
      <c r="S39" s="116">
        <v>0</v>
      </c>
      <c r="W39">
        <v>74.680000000000007</v>
      </c>
      <c r="X39">
        <v>2.4700000000000002</v>
      </c>
      <c r="Y39">
        <v>6.99</v>
      </c>
      <c r="Z39">
        <v>32.549999999999997</v>
      </c>
      <c r="AA39">
        <v>17.71</v>
      </c>
      <c r="AB39">
        <v>6.7</v>
      </c>
      <c r="AC39">
        <v>124.46</v>
      </c>
      <c r="AD39">
        <v>0.35</v>
      </c>
      <c r="AE39">
        <v>0.24</v>
      </c>
      <c r="AF39">
        <v>0.33</v>
      </c>
      <c r="AG39">
        <v>0.63</v>
      </c>
      <c r="AH39">
        <v>0.46</v>
      </c>
      <c r="AI39">
        <v>0.54</v>
      </c>
      <c r="AJ39">
        <v>0.49</v>
      </c>
      <c r="AK39">
        <v>0.34</v>
      </c>
      <c r="AL39">
        <v>0.27</v>
      </c>
      <c r="AM39">
        <v>441.36</v>
      </c>
      <c r="AN39">
        <v>0</v>
      </c>
      <c r="AO39">
        <v>53.85</v>
      </c>
      <c r="AP39">
        <v>204.11</v>
      </c>
      <c r="AQ39">
        <v>18.05</v>
      </c>
      <c r="AR39">
        <v>21.99</v>
      </c>
      <c r="AS39">
        <v>72.900000000000006</v>
      </c>
      <c r="AT39">
        <v>60</v>
      </c>
      <c r="AU39">
        <v>40</v>
      </c>
      <c r="AV39">
        <v>10</v>
      </c>
      <c r="AW39">
        <v>20</v>
      </c>
      <c r="AX39">
        <v>50</v>
      </c>
      <c r="AY39">
        <v>3.16</v>
      </c>
      <c r="AZ39">
        <v>59.5</v>
      </c>
      <c r="BA39">
        <v>25.5</v>
      </c>
    </row>
    <row r="40" spans="1:53">
      <c r="A40" t="s">
        <v>355</v>
      </c>
      <c r="G40" t="s">
        <v>82</v>
      </c>
      <c r="H40" s="115">
        <v>649.6400000000001</v>
      </c>
      <c r="I40" s="88">
        <v>170.78</v>
      </c>
      <c r="J40" s="88">
        <v>2.81</v>
      </c>
      <c r="K40" s="88">
        <v>0</v>
      </c>
      <c r="L40" s="88">
        <v>10.31</v>
      </c>
      <c r="M40" s="116">
        <v>0</v>
      </c>
      <c r="N40" s="115">
        <v>257.96000000000004</v>
      </c>
      <c r="O40" s="88">
        <v>292.94</v>
      </c>
      <c r="P40" s="88">
        <v>0</v>
      </c>
      <c r="Q40" s="88">
        <v>0</v>
      </c>
      <c r="R40" s="88">
        <v>0</v>
      </c>
      <c r="S40" s="116">
        <v>0</v>
      </c>
      <c r="W40">
        <v>74.680000000000007</v>
      </c>
      <c r="X40">
        <v>2.4700000000000002</v>
      </c>
      <c r="Y40">
        <v>6.99</v>
      </c>
      <c r="Z40">
        <v>32.549999999999997</v>
      </c>
      <c r="AA40">
        <v>17.71</v>
      </c>
      <c r="AB40">
        <v>6.7</v>
      </c>
      <c r="AC40">
        <v>138.82</v>
      </c>
      <c r="AD40">
        <v>0.35</v>
      </c>
      <c r="AE40">
        <v>0.24</v>
      </c>
      <c r="AF40">
        <v>0.33</v>
      </c>
      <c r="AG40">
        <v>0.63</v>
      </c>
      <c r="AH40">
        <v>0.46</v>
      </c>
      <c r="AI40">
        <v>0.54</v>
      </c>
      <c r="AJ40">
        <v>0.49</v>
      </c>
      <c r="AK40">
        <v>0.34</v>
      </c>
      <c r="AL40">
        <v>0.27</v>
      </c>
      <c r="AM40">
        <v>441.36</v>
      </c>
      <c r="AN40">
        <v>0</v>
      </c>
      <c r="AO40">
        <v>53.85</v>
      </c>
      <c r="AP40">
        <v>204.11</v>
      </c>
      <c r="AQ40">
        <v>18.05</v>
      </c>
      <c r="AR40">
        <v>21.99</v>
      </c>
      <c r="AS40">
        <v>72.900000000000006</v>
      </c>
      <c r="AT40">
        <v>60</v>
      </c>
      <c r="AU40">
        <v>40</v>
      </c>
      <c r="AV40">
        <v>10</v>
      </c>
      <c r="AW40">
        <v>20</v>
      </c>
      <c r="AX40">
        <v>50</v>
      </c>
      <c r="AY40">
        <v>3.61</v>
      </c>
      <c r="AZ40">
        <v>73.5</v>
      </c>
      <c r="BA40">
        <v>31.5</v>
      </c>
    </row>
    <row r="41" spans="1:53">
      <c r="A41" t="s">
        <v>356</v>
      </c>
      <c r="G41" t="s">
        <v>83</v>
      </c>
      <c r="H41" s="115">
        <v>586.86</v>
      </c>
      <c r="I41" s="88">
        <v>185.46</v>
      </c>
      <c r="J41" s="88">
        <v>2.81</v>
      </c>
      <c r="K41" s="88">
        <v>0</v>
      </c>
      <c r="L41" s="88">
        <v>10.73</v>
      </c>
      <c r="M41" s="116">
        <v>0</v>
      </c>
      <c r="N41" s="115">
        <v>257.96000000000004</v>
      </c>
      <c r="O41" s="88">
        <v>292.94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2.4700000000000002</v>
      </c>
      <c r="Y41">
        <v>6.99</v>
      </c>
      <c r="Z41">
        <v>32.549999999999997</v>
      </c>
      <c r="AA41">
        <v>17.71</v>
      </c>
      <c r="AB41">
        <v>6.7</v>
      </c>
      <c r="AC41">
        <v>148.4</v>
      </c>
      <c r="AD41">
        <v>0.35</v>
      </c>
      <c r="AE41">
        <v>0.24</v>
      </c>
      <c r="AF41">
        <v>0.33</v>
      </c>
      <c r="AG41">
        <v>0.63</v>
      </c>
      <c r="AH41">
        <v>0.46</v>
      </c>
      <c r="AI41">
        <v>0.54</v>
      </c>
      <c r="AJ41">
        <v>0.49</v>
      </c>
      <c r="AK41">
        <v>0.34</v>
      </c>
      <c r="AL41">
        <v>0.27</v>
      </c>
      <c r="AM41">
        <v>441.36</v>
      </c>
      <c r="AN41">
        <v>0</v>
      </c>
      <c r="AO41">
        <v>53.85</v>
      </c>
      <c r="AP41">
        <v>204.11</v>
      </c>
      <c r="AQ41">
        <v>18.05</v>
      </c>
      <c r="AR41">
        <v>21.99</v>
      </c>
      <c r="AS41">
        <v>72.900000000000006</v>
      </c>
      <c r="AT41">
        <v>60</v>
      </c>
      <c r="AU41">
        <v>40</v>
      </c>
      <c r="AV41">
        <v>10</v>
      </c>
      <c r="AW41">
        <v>20</v>
      </c>
      <c r="AX41">
        <v>50</v>
      </c>
      <c r="AY41">
        <v>4.03</v>
      </c>
      <c r="AZ41">
        <v>85.4</v>
      </c>
      <c r="BA41">
        <v>36.6</v>
      </c>
    </row>
    <row r="42" spans="1:53">
      <c r="A42" t="s">
        <v>357</v>
      </c>
      <c r="G42" t="s">
        <v>84</v>
      </c>
      <c r="H42" s="115">
        <v>595.96</v>
      </c>
      <c r="I42" s="88">
        <v>203.72</v>
      </c>
      <c r="J42" s="88">
        <v>2.81</v>
      </c>
      <c r="K42" s="88">
        <v>0</v>
      </c>
      <c r="L42" s="88">
        <v>11.190000000000001</v>
      </c>
      <c r="M42" s="116">
        <v>0</v>
      </c>
      <c r="N42" s="115">
        <v>257.96000000000004</v>
      </c>
      <c r="O42" s="88">
        <v>292.94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2.4700000000000002</v>
      </c>
      <c r="Y42">
        <v>6.99</v>
      </c>
      <c r="Z42">
        <v>32.549999999999997</v>
      </c>
      <c r="AA42">
        <v>17.71</v>
      </c>
      <c r="AB42">
        <v>6.7</v>
      </c>
      <c r="AC42">
        <v>162.76</v>
      </c>
      <c r="AD42">
        <v>0.35</v>
      </c>
      <c r="AE42">
        <v>0.24</v>
      </c>
      <c r="AF42">
        <v>0.33</v>
      </c>
      <c r="AG42">
        <v>0.63</v>
      </c>
      <c r="AH42">
        <v>0.46</v>
      </c>
      <c r="AI42">
        <v>0.54</v>
      </c>
      <c r="AJ42">
        <v>0.49</v>
      </c>
      <c r="AK42">
        <v>0.34</v>
      </c>
      <c r="AL42">
        <v>0.27</v>
      </c>
      <c r="AM42">
        <v>441.36</v>
      </c>
      <c r="AN42">
        <v>0</v>
      </c>
      <c r="AO42">
        <v>53.85</v>
      </c>
      <c r="AP42">
        <v>204.11</v>
      </c>
      <c r="AQ42">
        <v>18.05</v>
      </c>
      <c r="AR42">
        <v>21.99</v>
      </c>
      <c r="AS42">
        <v>72.900000000000006</v>
      </c>
      <c r="AT42">
        <v>60</v>
      </c>
      <c r="AU42">
        <v>40</v>
      </c>
      <c r="AV42">
        <v>10</v>
      </c>
      <c r="AW42">
        <v>20</v>
      </c>
      <c r="AX42">
        <v>50</v>
      </c>
      <c r="AY42">
        <v>4.49</v>
      </c>
      <c r="AZ42">
        <v>94.5</v>
      </c>
      <c r="BA42">
        <v>40.5</v>
      </c>
    </row>
    <row r="43" spans="1:53">
      <c r="A43" t="s">
        <v>363</v>
      </c>
      <c r="G43" t="s">
        <v>85</v>
      </c>
      <c r="H43" s="115">
        <v>604.38</v>
      </c>
      <c r="I43" s="88">
        <v>207.29999999999998</v>
      </c>
      <c r="J43" s="88">
        <v>2.81</v>
      </c>
      <c r="K43" s="88">
        <v>0</v>
      </c>
      <c r="L43" s="88">
        <v>11.66</v>
      </c>
      <c r="M43" s="116">
        <v>0</v>
      </c>
      <c r="N43" s="115">
        <v>257.96000000000004</v>
      </c>
      <c r="O43" s="88">
        <v>292.94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2.4700000000000002</v>
      </c>
      <c r="Y43">
        <v>6.99</v>
      </c>
      <c r="Z43">
        <v>32.549999999999997</v>
      </c>
      <c r="AA43">
        <v>17.71</v>
      </c>
      <c r="AB43">
        <v>6.7</v>
      </c>
      <c r="AC43">
        <v>162.76</v>
      </c>
      <c r="AD43">
        <v>0.39</v>
      </c>
      <c r="AE43">
        <v>0.22</v>
      </c>
      <c r="AF43">
        <v>0.33</v>
      </c>
      <c r="AG43">
        <v>0.56000000000000005</v>
      </c>
      <c r="AH43">
        <v>0.44</v>
      </c>
      <c r="AI43">
        <v>0.54</v>
      </c>
      <c r="AJ43">
        <v>0.49</v>
      </c>
      <c r="AK43">
        <v>0.34</v>
      </c>
      <c r="AL43">
        <v>0.34</v>
      </c>
      <c r="AM43">
        <v>441.36</v>
      </c>
      <c r="AN43">
        <v>0</v>
      </c>
      <c r="AO43">
        <v>53.85</v>
      </c>
      <c r="AP43">
        <v>204.11</v>
      </c>
      <c r="AQ43">
        <v>18.05</v>
      </c>
      <c r="AR43">
        <v>21.99</v>
      </c>
      <c r="AS43">
        <v>72.900000000000006</v>
      </c>
      <c r="AT43">
        <v>60</v>
      </c>
      <c r="AU43">
        <v>40</v>
      </c>
      <c r="AV43">
        <v>10</v>
      </c>
      <c r="AW43">
        <v>20</v>
      </c>
      <c r="AX43">
        <v>50</v>
      </c>
      <c r="AY43">
        <v>4.96</v>
      </c>
      <c r="AZ43">
        <v>102.9</v>
      </c>
      <c r="BA43">
        <v>44.1</v>
      </c>
    </row>
    <row r="44" spans="1:53">
      <c r="A44" t="s">
        <v>367</v>
      </c>
      <c r="G44" t="s">
        <v>86</v>
      </c>
      <c r="H44" s="115">
        <v>613.48</v>
      </c>
      <c r="I44" s="88">
        <v>211.2</v>
      </c>
      <c r="J44" s="88">
        <v>2.81</v>
      </c>
      <c r="K44" s="88">
        <v>0</v>
      </c>
      <c r="L44" s="88">
        <v>12.05</v>
      </c>
      <c r="M44" s="116">
        <v>0</v>
      </c>
      <c r="N44" s="115">
        <v>257.96000000000004</v>
      </c>
      <c r="O44" s="88">
        <v>292.94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2.4700000000000002</v>
      </c>
      <c r="Y44">
        <v>6.99</v>
      </c>
      <c r="Z44">
        <v>32.549999999999997</v>
      </c>
      <c r="AA44">
        <v>17.71</v>
      </c>
      <c r="AB44">
        <v>6.7</v>
      </c>
      <c r="AC44">
        <v>162.76</v>
      </c>
      <c r="AD44">
        <v>0.39</v>
      </c>
      <c r="AE44">
        <v>0.22</v>
      </c>
      <c r="AF44">
        <v>0.33</v>
      </c>
      <c r="AG44">
        <v>0.56000000000000005</v>
      </c>
      <c r="AH44">
        <v>0.44</v>
      </c>
      <c r="AI44">
        <v>0.54</v>
      </c>
      <c r="AJ44">
        <v>0.49</v>
      </c>
      <c r="AK44">
        <v>0.34</v>
      </c>
      <c r="AL44">
        <v>0.34</v>
      </c>
      <c r="AM44">
        <v>441.36</v>
      </c>
      <c r="AN44">
        <v>0</v>
      </c>
      <c r="AO44">
        <v>53.85</v>
      </c>
      <c r="AP44">
        <v>204.11</v>
      </c>
      <c r="AQ44">
        <v>18.05</v>
      </c>
      <c r="AR44">
        <v>21.99</v>
      </c>
      <c r="AS44">
        <v>72.900000000000006</v>
      </c>
      <c r="AT44">
        <v>60</v>
      </c>
      <c r="AU44">
        <v>40</v>
      </c>
      <c r="AV44">
        <v>10</v>
      </c>
      <c r="AW44">
        <v>20</v>
      </c>
      <c r="AX44">
        <v>50</v>
      </c>
      <c r="AY44">
        <v>5.35</v>
      </c>
      <c r="AZ44">
        <v>112</v>
      </c>
      <c r="BA44">
        <v>48</v>
      </c>
    </row>
    <row r="45" spans="1:53">
      <c r="A45" t="s">
        <v>390</v>
      </c>
      <c r="G45" t="s">
        <v>87</v>
      </c>
      <c r="H45" s="115">
        <v>435.19000000000005</v>
      </c>
      <c r="I45" s="88">
        <v>205.22</v>
      </c>
      <c r="J45" s="88">
        <v>2.81</v>
      </c>
      <c r="K45" s="88">
        <v>0</v>
      </c>
      <c r="L45" s="88">
        <v>12.34</v>
      </c>
      <c r="M45" s="116">
        <v>0</v>
      </c>
      <c r="N45" s="115">
        <v>257.96000000000004</v>
      </c>
      <c r="O45" s="88">
        <v>292.94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2.4700000000000002</v>
      </c>
      <c r="Y45">
        <v>6.99</v>
      </c>
      <c r="Z45">
        <v>0</v>
      </c>
      <c r="AA45">
        <v>17.71</v>
      </c>
      <c r="AB45">
        <v>6.7</v>
      </c>
      <c r="AC45">
        <v>153.18</v>
      </c>
      <c r="AD45">
        <v>0.39</v>
      </c>
      <c r="AE45">
        <v>0.22</v>
      </c>
      <c r="AF45">
        <v>0.33</v>
      </c>
      <c r="AG45">
        <v>0.56000000000000005</v>
      </c>
      <c r="AH45">
        <v>0.44</v>
      </c>
      <c r="AI45">
        <v>0.54</v>
      </c>
      <c r="AJ45">
        <v>0.49</v>
      </c>
      <c r="AK45">
        <v>0.34</v>
      </c>
      <c r="AL45">
        <v>0.34</v>
      </c>
      <c r="AM45">
        <v>287.22000000000003</v>
      </c>
      <c r="AN45">
        <v>0</v>
      </c>
      <c r="AO45">
        <v>53.85</v>
      </c>
      <c r="AP45">
        <v>204.11</v>
      </c>
      <c r="AQ45">
        <v>18.05</v>
      </c>
      <c r="AR45">
        <v>21.99</v>
      </c>
      <c r="AS45">
        <v>72.900000000000006</v>
      </c>
      <c r="AT45">
        <v>60</v>
      </c>
      <c r="AU45">
        <v>40</v>
      </c>
      <c r="AV45">
        <v>10</v>
      </c>
      <c r="AW45">
        <v>20</v>
      </c>
      <c r="AX45">
        <v>50</v>
      </c>
      <c r="AY45">
        <v>5.64</v>
      </c>
      <c r="AZ45">
        <v>120.4</v>
      </c>
      <c r="BA45">
        <v>51.6</v>
      </c>
    </row>
    <row r="46" spans="1:53">
      <c r="A46" t="s">
        <v>391</v>
      </c>
      <c r="G46" t="s">
        <v>88</v>
      </c>
      <c r="H46" s="115">
        <v>439.39</v>
      </c>
      <c r="I46" s="88">
        <v>197.45000000000002</v>
      </c>
      <c r="J46" s="88">
        <v>2.81</v>
      </c>
      <c r="K46" s="88">
        <v>0</v>
      </c>
      <c r="L46" s="88">
        <v>12.600000000000001</v>
      </c>
      <c r="M46" s="116">
        <v>0</v>
      </c>
      <c r="N46" s="115">
        <v>257.96000000000004</v>
      </c>
      <c r="O46" s="88">
        <v>292.94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2.4700000000000002</v>
      </c>
      <c r="Y46">
        <v>6.99</v>
      </c>
      <c r="Z46">
        <v>0</v>
      </c>
      <c r="AA46">
        <v>17.71</v>
      </c>
      <c r="AB46">
        <v>6.7</v>
      </c>
      <c r="AC46">
        <v>143.61000000000001</v>
      </c>
      <c r="AD46">
        <v>0.39</v>
      </c>
      <c r="AE46">
        <v>0.22</v>
      </c>
      <c r="AF46">
        <v>0.33</v>
      </c>
      <c r="AG46">
        <v>0.56000000000000005</v>
      </c>
      <c r="AH46">
        <v>0.44</v>
      </c>
      <c r="AI46">
        <v>0.54</v>
      </c>
      <c r="AJ46">
        <v>0.49</v>
      </c>
      <c r="AK46">
        <v>0.34</v>
      </c>
      <c r="AL46">
        <v>0.34</v>
      </c>
      <c r="AM46">
        <v>287.22000000000003</v>
      </c>
      <c r="AN46">
        <v>0</v>
      </c>
      <c r="AO46">
        <v>53.85</v>
      </c>
      <c r="AP46">
        <v>204.11</v>
      </c>
      <c r="AQ46">
        <v>18.05</v>
      </c>
      <c r="AR46">
        <v>21.99</v>
      </c>
      <c r="AS46">
        <v>72.900000000000006</v>
      </c>
      <c r="AT46">
        <v>60</v>
      </c>
      <c r="AU46">
        <v>40</v>
      </c>
      <c r="AV46">
        <v>10</v>
      </c>
      <c r="AW46">
        <v>20</v>
      </c>
      <c r="AX46">
        <v>50</v>
      </c>
      <c r="AY46">
        <v>5.9</v>
      </c>
      <c r="AZ46">
        <v>124.6</v>
      </c>
      <c r="BA46">
        <v>53.4</v>
      </c>
    </row>
    <row r="47" spans="1:53">
      <c r="A47" t="s">
        <v>395</v>
      </c>
      <c r="G47" t="s">
        <v>89</v>
      </c>
      <c r="H47" s="115">
        <v>254.20999999999998</v>
      </c>
      <c r="I47" s="88">
        <v>195.35999999999999</v>
      </c>
      <c r="J47" s="88">
        <v>2.81</v>
      </c>
      <c r="K47" s="88">
        <v>0</v>
      </c>
      <c r="L47" s="88">
        <v>12.940000000000001</v>
      </c>
      <c r="M47" s="116">
        <v>0</v>
      </c>
      <c r="N47" s="115">
        <v>257.96000000000004</v>
      </c>
      <c r="O47" s="88">
        <v>292.94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2.4700000000000002</v>
      </c>
      <c r="Y47">
        <v>6.99</v>
      </c>
      <c r="Z47">
        <v>0</v>
      </c>
      <c r="AA47">
        <v>17.71</v>
      </c>
      <c r="AB47">
        <v>6.7</v>
      </c>
      <c r="AC47">
        <v>138.82</v>
      </c>
      <c r="AD47">
        <v>0.39</v>
      </c>
      <c r="AE47">
        <v>0.22</v>
      </c>
      <c r="AF47">
        <v>0.33</v>
      </c>
      <c r="AG47">
        <v>0.56000000000000005</v>
      </c>
      <c r="AH47">
        <v>0.44</v>
      </c>
      <c r="AI47">
        <v>0.54</v>
      </c>
      <c r="AJ47">
        <v>0.49</v>
      </c>
      <c r="AK47">
        <v>0.34</v>
      </c>
      <c r="AL47">
        <v>0.34</v>
      </c>
      <c r="AM47">
        <v>95.74</v>
      </c>
      <c r="AN47">
        <v>0</v>
      </c>
      <c r="AO47">
        <v>53.85</v>
      </c>
      <c r="AP47">
        <v>204.11</v>
      </c>
      <c r="AQ47">
        <v>18.05</v>
      </c>
      <c r="AR47">
        <v>21.99</v>
      </c>
      <c r="AS47">
        <v>72.900000000000006</v>
      </c>
      <c r="AT47">
        <v>60</v>
      </c>
      <c r="AU47">
        <v>40</v>
      </c>
      <c r="AV47">
        <v>10</v>
      </c>
      <c r="AW47">
        <v>20</v>
      </c>
      <c r="AX47">
        <v>50</v>
      </c>
      <c r="AY47">
        <v>6.24</v>
      </c>
      <c r="AZ47">
        <v>130.9</v>
      </c>
      <c r="BA47">
        <v>56.1</v>
      </c>
    </row>
    <row r="48" spans="1:53">
      <c r="A48" t="s">
        <v>399</v>
      </c>
      <c r="G48" t="s">
        <v>90</v>
      </c>
      <c r="H48" s="115">
        <v>260.51</v>
      </c>
      <c r="I48" s="88">
        <v>188.49</v>
      </c>
      <c r="J48" s="88">
        <v>2.81</v>
      </c>
      <c r="K48" s="88">
        <v>0</v>
      </c>
      <c r="L48" s="88">
        <v>13.07</v>
      </c>
      <c r="M48" s="116">
        <v>0</v>
      </c>
      <c r="N48" s="115">
        <v>257.96000000000004</v>
      </c>
      <c r="O48" s="88">
        <v>292.94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2.4700000000000002</v>
      </c>
      <c r="Y48">
        <v>6.99</v>
      </c>
      <c r="Z48">
        <v>0</v>
      </c>
      <c r="AA48">
        <v>17.71</v>
      </c>
      <c r="AB48">
        <v>6.7</v>
      </c>
      <c r="AC48">
        <v>129.25</v>
      </c>
      <c r="AD48">
        <v>0.39</v>
      </c>
      <c r="AE48">
        <v>0.22</v>
      </c>
      <c r="AF48">
        <v>0.33</v>
      </c>
      <c r="AG48">
        <v>0.56000000000000005</v>
      </c>
      <c r="AH48">
        <v>0.44</v>
      </c>
      <c r="AI48">
        <v>0.54</v>
      </c>
      <c r="AJ48">
        <v>0.49</v>
      </c>
      <c r="AK48">
        <v>0.34</v>
      </c>
      <c r="AL48">
        <v>0.34</v>
      </c>
      <c r="AM48">
        <v>95.74</v>
      </c>
      <c r="AN48">
        <v>0</v>
      </c>
      <c r="AO48">
        <v>53.85</v>
      </c>
      <c r="AP48">
        <v>204.11</v>
      </c>
      <c r="AQ48">
        <v>18.05</v>
      </c>
      <c r="AR48">
        <v>21.99</v>
      </c>
      <c r="AS48">
        <v>72.900000000000006</v>
      </c>
      <c r="AT48">
        <v>60</v>
      </c>
      <c r="AU48">
        <v>40</v>
      </c>
      <c r="AV48">
        <v>10</v>
      </c>
      <c r="AW48">
        <v>20</v>
      </c>
      <c r="AX48">
        <v>50</v>
      </c>
      <c r="AY48">
        <v>6.37</v>
      </c>
      <c r="AZ48">
        <v>137.19999999999999</v>
      </c>
      <c r="BA48">
        <v>58.8</v>
      </c>
    </row>
    <row r="49" spans="1:53">
      <c r="A49" t="s">
        <v>400</v>
      </c>
      <c r="G49" t="s">
        <v>91</v>
      </c>
      <c r="H49" s="115">
        <v>263.31</v>
      </c>
      <c r="I49" s="88">
        <v>60.44</v>
      </c>
      <c r="J49" s="88">
        <v>2.81</v>
      </c>
      <c r="K49" s="88">
        <v>0</v>
      </c>
      <c r="L49" s="88">
        <v>13.16</v>
      </c>
      <c r="M49" s="116">
        <v>0</v>
      </c>
      <c r="N49" s="115">
        <v>257.96000000000004</v>
      </c>
      <c r="O49" s="88">
        <v>292.94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2.4700000000000002</v>
      </c>
      <c r="Y49">
        <v>6.99</v>
      </c>
      <c r="Z49">
        <v>0</v>
      </c>
      <c r="AA49">
        <v>17.71</v>
      </c>
      <c r="AB49">
        <v>6.7</v>
      </c>
      <c r="AC49">
        <v>0</v>
      </c>
      <c r="AD49">
        <v>0.39</v>
      </c>
      <c r="AE49">
        <v>0.22</v>
      </c>
      <c r="AF49">
        <v>0.33</v>
      </c>
      <c r="AG49">
        <v>0.56000000000000005</v>
      </c>
      <c r="AH49">
        <v>0.44</v>
      </c>
      <c r="AI49">
        <v>0.54</v>
      </c>
      <c r="AJ49">
        <v>0.49</v>
      </c>
      <c r="AK49">
        <v>0.34</v>
      </c>
      <c r="AL49">
        <v>0.34</v>
      </c>
      <c r="AM49">
        <v>95.74</v>
      </c>
      <c r="AN49">
        <v>0</v>
      </c>
      <c r="AO49">
        <v>53.85</v>
      </c>
      <c r="AP49">
        <v>204.11</v>
      </c>
      <c r="AQ49">
        <v>18.05</v>
      </c>
      <c r="AR49">
        <v>21.99</v>
      </c>
      <c r="AS49">
        <v>72.900000000000006</v>
      </c>
      <c r="AT49">
        <v>60</v>
      </c>
      <c r="AU49">
        <v>40</v>
      </c>
      <c r="AV49">
        <v>10</v>
      </c>
      <c r="AW49">
        <v>20</v>
      </c>
      <c r="AX49">
        <v>50</v>
      </c>
      <c r="AY49">
        <v>6.46</v>
      </c>
      <c r="AZ49">
        <v>140</v>
      </c>
      <c r="BA49">
        <v>60</v>
      </c>
    </row>
    <row r="50" spans="1:53">
      <c r="A50" t="s">
        <v>401</v>
      </c>
      <c r="G50" t="s">
        <v>92</v>
      </c>
      <c r="H50" s="115">
        <v>266.11</v>
      </c>
      <c r="I50" s="88">
        <v>61.64</v>
      </c>
      <c r="J50" s="88">
        <v>2.81</v>
      </c>
      <c r="K50" s="88">
        <v>0</v>
      </c>
      <c r="L50" s="88">
        <v>13.33</v>
      </c>
      <c r="M50" s="116">
        <v>0</v>
      </c>
      <c r="N50" s="115">
        <v>257.96000000000004</v>
      </c>
      <c r="O50" s="88">
        <v>292.94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2.4700000000000002</v>
      </c>
      <c r="Y50">
        <v>6.99</v>
      </c>
      <c r="Z50">
        <v>0</v>
      </c>
      <c r="AA50">
        <v>17.71</v>
      </c>
      <c r="AB50">
        <v>6.7</v>
      </c>
      <c r="AC50">
        <v>0</v>
      </c>
      <c r="AD50">
        <v>0.39</v>
      </c>
      <c r="AE50">
        <v>0.22</v>
      </c>
      <c r="AF50">
        <v>0.33</v>
      </c>
      <c r="AG50">
        <v>0.56000000000000005</v>
      </c>
      <c r="AH50">
        <v>0.44</v>
      </c>
      <c r="AI50">
        <v>0.54</v>
      </c>
      <c r="AJ50">
        <v>0.49</v>
      </c>
      <c r="AK50">
        <v>0.34</v>
      </c>
      <c r="AL50">
        <v>0.34</v>
      </c>
      <c r="AM50">
        <v>95.74</v>
      </c>
      <c r="AN50">
        <v>0</v>
      </c>
      <c r="AO50">
        <v>53.85</v>
      </c>
      <c r="AP50">
        <v>204.11</v>
      </c>
      <c r="AQ50">
        <v>18.05</v>
      </c>
      <c r="AR50">
        <v>21.99</v>
      </c>
      <c r="AS50">
        <v>72.900000000000006</v>
      </c>
      <c r="AT50">
        <v>60</v>
      </c>
      <c r="AU50">
        <v>40</v>
      </c>
      <c r="AV50">
        <v>10</v>
      </c>
      <c r="AW50">
        <v>20</v>
      </c>
      <c r="AX50">
        <v>50</v>
      </c>
      <c r="AY50">
        <v>6.63</v>
      </c>
      <c r="AZ50">
        <v>142.80000000000001</v>
      </c>
      <c r="BA50">
        <v>61.2</v>
      </c>
    </row>
    <row r="51" spans="1:53">
      <c r="A51" t="s">
        <v>403</v>
      </c>
      <c r="G51" t="s">
        <v>93</v>
      </c>
      <c r="H51" s="115">
        <v>170.37</v>
      </c>
      <c r="I51" s="88">
        <v>61.64</v>
      </c>
      <c r="J51" s="88">
        <v>2.81</v>
      </c>
      <c r="K51" s="88">
        <v>0</v>
      </c>
      <c r="L51" s="88">
        <v>13.440000000000001</v>
      </c>
      <c r="M51" s="116">
        <v>0</v>
      </c>
      <c r="N51" s="115">
        <v>257.96000000000004</v>
      </c>
      <c r="O51" s="88">
        <v>292.94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2.4700000000000002</v>
      </c>
      <c r="Y51">
        <v>6.99</v>
      </c>
      <c r="Z51">
        <v>0</v>
      </c>
      <c r="AA51">
        <v>17.71</v>
      </c>
      <c r="AB51">
        <v>6.7</v>
      </c>
      <c r="AC51">
        <v>0</v>
      </c>
      <c r="AD51">
        <v>0.39</v>
      </c>
      <c r="AE51">
        <v>0.22</v>
      </c>
      <c r="AF51">
        <v>0.33</v>
      </c>
      <c r="AG51">
        <v>0.56000000000000005</v>
      </c>
      <c r="AH51">
        <v>0.44</v>
      </c>
      <c r="AI51">
        <v>0.54</v>
      </c>
      <c r="AJ51">
        <v>0.49</v>
      </c>
      <c r="AK51">
        <v>0.34</v>
      </c>
      <c r="AL51">
        <v>0.34</v>
      </c>
      <c r="AM51">
        <v>0</v>
      </c>
      <c r="AN51">
        <v>0</v>
      </c>
      <c r="AO51">
        <v>53.85</v>
      </c>
      <c r="AP51">
        <v>204.11</v>
      </c>
      <c r="AQ51">
        <v>18.05</v>
      </c>
      <c r="AR51">
        <v>21.99</v>
      </c>
      <c r="AS51">
        <v>72.900000000000006</v>
      </c>
      <c r="AT51">
        <v>60</v>
      </c>
      <c r="AU51">
        <v>40</v>
      </c>
      <c r="AV51">
        <v>10</v>
      </c>
      <c r="AW51">
        <v>20</v>
      </c>
      <c r="AX51">
        <v>50</v>
      </c>
      <c r="AY51">
        <v>6.74</v>
      </c>
      <c r="AZ51">
        <v>142.80000000000001</v>
      </c>
      <c r="BA51">
        <v>61.2</v>
      </c>
    </row>
    <row r="52" spans="1:53">
      <c r="A52" t="s">
        <v>404</v>
      </c>
      <c r="G52" t="s">
        <v>94</v>
      </c>
      <c r="H52" s="115">
        <v>170.37</v>
      </c>
      <c r="I52" s="88">
        <v>61.64</v>
      </c>
      <c r="J52" s="88">
        <v>2.81</v>
      </c>
      <c r="K52" s="88">
        <v>0</v>
      </c>
      <c r="L52" s="88">
        <v>13.52</v>
      </c>
      <c r="M52" s="116">
        <v>0</v>
      </c>
      <c r="N52" s="115">
        <v>257.96000000000004</v>
      </c>
      <c r="O52" s="88">
        <v>292.94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2.4700000000000002</v>
      </c>
      <c r="Y52">
        <v>6.99</v>
      </c>
      <c r="Z52">
        <v>0</v>
      </c>
      <c r="AA52">
        <v>17.71</v>
      </c>
      <c r="AB52">
        <v>6.7</v>
      </c>
      <c r="AC52">
        <v>0</v>
      </c>
      <c r="AD52">
        <v>0.39</v>
      </c>
      <c r="AE52">
        <v>0.22</v>
      </c>
      <c r="AF52">
        <v>0.33</v>
      </c>
      <c r="AG52">
        <v>0.56000000000000005</v>
      </c>
      <c r="AH52">
        <v>0.44</v>
      </c>
      <c r="AI52">
        <v>0.54</v>
      </c>
      <c r="AJ52">
        <v>0.49</v>
      </c>
      <c r="AK52">
        <v>0.34</v>
      </c>
      <c r="AL52">
        <v>0.34</v>
      </c>
      <c r="AM52">
        <v>0</v>
      </c>
      <c r="AN52">
        <v>0</v>
      </c>
      <c r="AO52">
        <v>53.85</v>
      </c>
      <c r="AP52">
        <v>204.11</v>
      </c>
      <c r="AQ52">
        <v>18.05</v>
      </c>
      <c r="AR52">
        <v>21.99</v>
      </c>
      <c r="AS52">
        <v>72.900000000000006</v>
      </c>
      <c r="AT52">
        <v>60</v>
      </c>
      <c r="AU52">
        <v>40</v>
      </c>
      <c r="AV52">
        <v>10</v>
      </c>
      <c r="AW52">
        <v>20</v>
      </c>
      <c r="AX52">
        <v>50</v>
      </c>
      <c r="AY52">
        <v>6.82</v>
      </c>
      <c r="AZ52">
        <v>142.80000000000001</v>
      </c>
      <c r="BA52">
        <v>61.2</v>
      </c>
    </row>
    <row r="53" spans="1:53">
      <c r="A53" t="s">
        <v>445</v>
      </c>
      <c r="G53" t="s">
        <v>95</v>
      </c>
      <c r="H53" s="115">
        <v>171.76999999999998</v>
      </c>
      <c r="I53" s="88">
        <v>62.239999999999995</v>
      </c>
      <c r="J53" s="88">
        <v>2.81</v>
      </c>
      <c r="K53" s="88">
        <v>0</v>
      </c>
      <c r="L53" s="88">
        <v>13.7</v>
      </c>
      <c r="M53" s="116">
        <v>0</v>
      </c>
      <c r="N53" s="115">
        <v>257.96000000000004</v>
      </c>
      <c r="O53" s="88">
        <v>292.94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2.4700000000000002</v>
      </c>
      <c r="Y53">
        <v>6.99</v>
      </c>
      <c r="Z53">
        <v>0</v>
      </c>
      <c r="AA53">
        <v>17.71</v>
      </c>
      <c r="AB53">
        <v>6.7</v>
      </c>
      <c r="AC53">
        <v>0</v>
      </c>
      <c r="AD53">
        <v>0.39</v>
      </c>
      <c r="AE53">
        <v>0.22</v>
      </c>
      <c r="AF53">
        <v>0.33</v>
      </c>
      <c r="AG53">
        <v>0.56000000000000005</v>
      </c>
      <c r="AH53">
        <v>0.44</v>
      </c>
      <c r="AI53">
        <v>0.54</v>
      </c>
      <c r="AJ53">
        <v>0.49</v>
      </c>
      <c r="AK53">
        <v>0.34</v>
      </c>
      <c r="AL53">
        <v>0.34</v>
      </c>
      <c r="AM53">
        <v>0</v>
      </c>
      <c r="AN53">
        <v>0</v>
      </c>
      <c r="AO53">
        <v>53.85</v>
      </c>
      <c r="AP53">
        <v>204.11</v>
      </c>
      <c r="AQ53">
        <v>18.05</v>
      </c>
      <c r="AR53">
        <v>21.99</v>
      </c>
      <c r="AS53">
        <v>72.900000000000006</v>
      </c>
      <c r="AT53">
        <v>60</v>
      </c>
      <c r="AU53">
        <v>40</v>
      </c>
      <c r="AV53">
        <v>10</v>
      </c>
      <c r="AW53">
        <v>20</v>
      </c>
      <c r="AX53">
        <v>50</v>
      </c>
      <c r="AY53">
        <v>7</v>
      </c>
      <c r="AZ53">
        <v>144.19999999999999</v>
      </c>
      <c r="BA53">
        <v>61.8</v>
      </c>
    </row>
    <row r="54" spans="1:53">
      <c r="A54" t="s">
        <v>444</v>
      </c>
      <c r="G54" t="s">
        <v>96</v>
      </c>
      <c r="H54" s="115">
        <v>171.76999999999998</v>
      </c>
      <c r="I54" s="88">
        <v>62.239999999999995</v>
      </c>
      <c r="J54" s="88">
        <v>2.81</v>
      </c>
      <c r="K54" s="88">
        <v>0</v>
      </c>
      <c r="L54" s="88">
        <v>13.57</v>
      </c>
      <c r="M54" s="116">
        <v>0</v>
      </c>
      <c r="N54" s="115">
        <v>257.96000000000004</v>
      </c>
      <c r="O54" s="88">
        <v>292.94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2.4700000000000002</v>
      </c>
      <c r="Y54">
        <v>6.99</v>
      </c>
      <c r="Z54">
        <v>0</v>
      </c>
      <c r="AA54">
        <v>17.71</v>
      </c>
      <c r="AB54">
        <v>6.7</v>
      </c>
      <c r="AC54">
        <v>0</v>
      </c>
      <c r="AD54">
        <v>0.39</v>
      </c>
      <c r="AE54">
        <v>0.22</v>
      </c>
      <c r="AF54">
        <v>0.33</v>
      </c>
      <c r="AG54">
        <v>0.56000000000000005</v>
      </c>
      <c r="AH54">
        <v>0.44</v>
      </c>
      <c r="AI54">
        <v>0.54</v>
      </c>
      <c r="AJ54">
        <v>0.49</v>
      </c>
      <c r="AK54">
        <v>0.34</v>
      </c>
      <c r="AL54">
        <v>0.34</v>
      </c>
      <c r="AM54">
        <v>0</v>
      </c>
      <c r="AN54">
        <v>0</v>
      </c>
      <c r="AO54">
        <v>53.85</v>
      </c>
      <c r="AP54">
        <v>204.11</v>
      </c>
      <c r="AQ54">
        <v>18.05</v>
      </c>
      <c r="AR54">
        <v>21.99</v>
      </c>
      <c r="AS54">
        <v>72.900000000000006</v>
      </c>
      <c r="AT54">
        <v>60</v>
      </c>
      <c r="AU54">
        <v>40</v>
      </c>
      <c r="AV54">
        <v>10</v>
      </c>
      <c r="AW54">
        <v>20</v>
      </c>
      <c r="AX54">
        <v>50</v>
      </c>
      <c r="AY54">
        <v>6.87</v>
      </c>
      <c r="AZ54">
        <v>144.19999999999999</v>
      </c>
      <c r="BA54">
        <v>61.8</v>
      </c>
    </row>
    <row r="55" spans="1:53">
      <c r="A55" t="s">
        <v>446</v>
      </c>
      <c r="G55" t="s">
        <v>97</v>
      </c>
      <c r="H55" s="115">
        <v>171.76999999999998</v>
      </c>
      <c r="I55" s="88">
        <v>62.239999999999995</v>
      </c>
      <c r="J55" s="88">
        <v>2.81</v>
      </c>
      <c r="K55" s="88">
        <v>0</v>
      </c>
      <c r="L55" s="88">
        <v>13.52</v>
      </c>
      <c r="M55" s="116">
        <v>0</v>
      </c>
      <c r="N55" s="115">
        <v>257.96000000000004</v>
      </c>
      <c r="O55" s="88">
        <v>292.94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2.4700000000000002</v>
      </c>
      <c r="Y55">
        <v>6.99</v>
      </c>
      <c r="Z55">
        <v>0</v>
      </c>
      <c r="AA55">
        <v>17.71</v>
      </c>
      <c r="AB55">
        <v>6.7</v>
      </c>
      <c r="AC55">
        <v>0</v>
      </c>
      <c r="AD55">
        <v>0.39</v>
      </c>
      <c r="AE55">
        <v>0.22</v>
      </c>
      <c r="AF55">
        <v>0.33</v>
      </c>
      <c r="AG55">
        <v>0.56000000000000005</v>
      </c>
      <c r="AH55">
        <v>0.44</v>
      </c>
      <c r="AI55">
        <v>0.54</v>
      </c>
      <c r="AJ55">
        <v>0.49</v>
      </c>
      <c r="AK55">
        <v>0.34</v>
      </c>
      <c r="AL55">
        <v>0.34</v>
      </c>
      <c r="AM55">
        <v>0</v>
      </c>
      <c r="AN55">
        <v>0</v>
      </c>
      <c r="AO55">
        <v>53.85</v>
      </c>
      <c r="AP55">
        <v>204.11</v>
      </c>
      <c r="AQ55">
        <v>18.05</v>
      </c>
      <c r="AR55">
        <v>21.99</v>
      </c>
      <c r="AS55">
        <v>72.900000000000006</v>
      </c>
      <c r="AT55">
        <v>60</v>
      </c>
      <c r="AU55">
        <v>40</v>
      </c>
      <c r="AV55">
        <v>10</v>
      </c>
      <c r="AW55">
        <v>20</v>
      </c>
      <c r="AX55">
        <v>50</v>
      </c>
      <c r="AY55">
        <v>6.82</v>
      </c>
      <c r="AZ55">
        <v>144.19999999999999</v>
      </c>
      <c r="BA55">
        <v>61.8</v>
      </c>
    </row>
    <row r="56" spans="1:53">
      <c r="A56" t="s">
        <v>446</v>
      </c>
      <c r="G56" t="s">
        <v>98</v>
      </c>
      <c r="H56" s="115">
        <v>170.37</v>
      </c>
      <c r="I56" s="88">
        <v>61.64</v>
      </c>
      <c r="J56" s="88">
        <v>2.81</v>
      </c>
      <c r="K56" s="88">
        <v>0</v>
      </c>
      <c r="L56" s="88">
        <v>13.440000000000001</v>
      </c>
      <c r="M56" s="116">
        <v>0</v>
      </c>
      <c r="N56" s="115">
        <v>257.96000000000004</v>
      </c>
      <c r="O56" s="88">
        <v>292.94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2.4700000000000002</v>
      </c>
      <c r="Y56">
        <v>6.99</v>
      </c>
      <c r="Z56">
        <v>0</v>
      </c>
      <c r="AA56">
        <v>17.71</v>
      </c>
      <c r="AB56">
        <v>6.7</v>
      </c>
      <c r="AC56">
        <v>0</v>
      </c>
      <c r="AD56">
        <v>0.39</v>
      </c>
      <c r="AE56">
        <v>0.22</v>
      </c>
      <c r="AF56">
        <v>0.33</v>
      </c>
      <c r="AG56">
        <v>0.56000000000000005</v>
      </c>
      <c r="AH56">
        <v>0.44</v>
      </c>
      <c r="AI56">
        <v>0.54</v>
      </c>
      <c r="AJ56">
        <v>0.49</v>
      </c>
      <c r="AK56">
        <v>0.34</v>
      </c>
      <c r="AL56">
        <v>0.34</v>
      </c>
      <c r="AM56">
        <v>0</v>
      </c>
      <c r="AN56">
        <v>0</v>
      </c>
      <c r="AO56">
        <v>53.85</v>
      </c>
      <c r="AP56">
        <v>204.11</v>
      </c>
      <c r="AQ56">
        <v>18.05</v>
      </c>
      <c r="AR56">
        <v>21.99</v>
      </c>
      <c r="AS56">
        <v>72.900000000000006</v>
      </c>
      <c r="AT56">
        <v>60</v>
      </c>
      <c r="AU56">
        <v>40</v>
      </c>
      <c r="AV56">
        <v>10</v>
      </c>
      <c r="AW56">
        <v>20</v>
      </c>
      <c r="AX56">
        <v>50</v>
      </c>
      <c r="AY56">
        <v>6.74</v>
      </c>
      <c r="AZ56">
        <v>142.80000000000001</v>
      </c>
      <c r="BA56">
        <v>61.2</v>
      </c>
    </row>
    <row r="57" spans="1:53">
      <c r="G57" t="s">
        <v>99</v>
      </c>
      <c r="H57" s="115">
        <v>168.97</v>
      </c>
      <c r="I57" s="88">
        <v>61.04</v>
      </c>
      <c r="J57" s="88">
        <v>2.81</v>
      </c>
      <c r="K57" s="88">
        <v>0</v>
      </c>
      <c r="L57" s="88">
        <v>13.17</v>
      </c>
      <c r="M57" s="116">
        <v>0</v>
      </c>
      <c r="N57" s="115">
        <v>257.96000000000004</v>
      </c>
      <c r="O57" s="88">
        <v>292.94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2.4700000000000002</v>
      </c>
      <c r="Y57">
        <v>6.99</v>
      </c>
      <c r="Z57">
        <v>0</v>
      </c>
      <c r="AA57">
        <v>17.71</v>
      </c>
      <c r="AB57">
        <v>6.7</v>
      </c>
      <c r="AC57">
        <v>0</v>
      </c>
      <c r="AD57">
        <v>0.39</v>
      </c>
      <c r="AE57">
        <v>0.22</v>
      </c>
      <c r="AF57">
        <v>0.33</v>
      </c>
      <c r="AG57">
        <v>0.56000000000000005</v>
      </c>
      <c r="AH57">
        <v>0.44</v>
      </c>
      <c r="AI57">
        <v>0.54</v>
      </c>
      <c r="AJ57">
        <v>0.49</v>
      </c>
      <c r="AK57">
        <v>0.34</v>
      </c>
      <c r="AL57">
        <v>0.34</v>
      </c>
      <c r="AM57">
        <v>0</v>
      </c>
      <c r="AN57">
        <v>0</v>
      </c>
      <c r="AO57">
        <v>53.85</v>
      </c>
      <c r="AP57">
        <v>204.11</v>
      </c>
      <c r="AQ57">
        <v>18.05</v>
      </c>
      <c r="AR57">
        <v>21.99</v>
      </c>
      <c r="AS57">
        <v>72.900000000000006</v>
      </c>
      <c r="AT57">
        <v>60</v>
      </c>
      <c r="AU57">
        <v>40</v>
      </c>
      <c r="AV57">
        <v>10</v>
      </c>
      <c r="AW57">
        <v>20</v>
      </c>
      <c r="AX57">
        <v>50</v>
      </c>
      <c r="AY57">
        <v>6.47</v>
      </c>
      <c r="AZ57">
        <v>141.4</v>
      </c>
      <c r="BA57">
        <v>60.6</v>
      </c>
    </row>
    <row r="58" spans="1:53">
      <c r="G58" t="s">
        <v>100</v>
      </c>
      <c r="H58" s="115">
        <v>164.07</v>
      </c>
      <c r="I58" s="88">
        <v>58.94</v>
      </c>
      <c r="J58" s="88">
        <v>2.81</v>
      </c>
      <c r="K58" s="88">
        <v>0</v>
      </c>
      <c r="L58" s="88">
        <v>13.02</v>
      </c>
      <c r="M58" s="116">
        <v>0</v>
      </c>
      <c r="N58" s="115">
        <v>257.96000000000004</v>
      </c>
      <c r="O58" s="88">
        <v>292.94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2.4700000000000002</v>
      </c>
      <c r="Y58">
        <v>6.99</v>
      </c>
      <c r="Z58">
        <v>0</v>
      </c>
      <c r="AA58">
        <v>17.71</v>
      </c>
      <c r="AB58">
        <v>6.7</v>
      </c>
      <c r="AC58">
        <v>0</v>
      </c>
      <c r="AD58">
        <v>0.39</v>
      </c>
      <c r="AE58">
        <v>0.22</v>
      </c>
      <c r="AF58">
        <v>0.33</v>
      </c>
      <c r="AG58">
        <v>0.56000000000000005</v>
      </c>
      <c r="AH58">
        <v>0.44</v>
      </c>
      <c r="AI58">
        <v>0.54</v>
      </c>
      <c r="AJ58">
        <v>0.49</v>
      </c>
      <c r="AK58">
        <v>0.34</v>
      </c>
      <c r="AL58">
        <v>0.34</v>
      </c>
      <c r="AM58">
        <v>0</v>
      </c>
      <c r="AN58">
        <v>0</v>
      </c>
      <c r="AO58">
        <v>53.85</v>
      </c>
      <c r="AP58">
        <v>204.11</v>
      </c>
      <c r="AQ58">
        <v>18.05</v>
      </c>
      <c r="AR58">
        <v>21.99</v>
      </c>
      <c r="AS58">
        <v>72.900000000000006</v>
      </c>
      <c r="AT58">
        <v>60</v>
      </c>
      <c r="AU58">
        <v>40</v>
      </c>
      <c r="AV58">
        <v>10</v>
      </c>
      <c r="AW58">
        <v>20</v>
      </c>
      <c r="AX58">
        <v>50</v>
      </c>
      <c r="AY58">
        <v>6.32</v>
      </c>
      <c r="AZ58">
        <v>136.5</v>
      </c>
      <c r="BA58">
        <v>58.5</v>
      </c>
    </row>
    <row r="59" spans="1:53">
      <c r="G59" t="s">
        <v>101</v>
      </c>
      <c r="H59" s="115">
        <v>161.97</v>
      </c>
      <c r="I59" s="88">
        <v>58.04</v>
      </c>
      <c r="J59" s="88">
        <v>2.81</v>
      </c>
      <c r="K59" s="88">
        <v>0</v>
      </c>
      <c r="L59" s="88">
        <v>12.780000000000001</v>
      </c>
      <c r="M59" s="116">
        <v>0</v>
      </c>
      <c r="N59" s="115">
        <v>257.96000000000004</v>
      </c>
      <c r="O59" s="88">
        <v>292.94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2.4700000000000002</v>
      </c>
      <c r="Y59">
        <v>6.99</v>
      </c>
      <c r="Z59">
        <v>0</v>
      </c>
      <c r="AA59">
        <v>17.71</v>
      </c>
      <c r="AB59">
        <v>6.7</v>
      </c>
      <c r="AC59">
        <v>0</v>
      </c>
      <c r="AD59">
        <v>0.39</v>
      </c>
      <c r="AE59">
        <v>0.22</v>
      </c>
      <c r="AF59">
        <v>0.33</v>
      </c>
      <c r="AG59">
        <v>0.56000000000000005</v>
      </c>
      <c r="AH59">
        <v>0.44</v>
      </c>
      <c r="AI59">
        <v>0.54</v>
      </c>
      <c r="AJ59">
        <v>0.49</v>
      </c>
      <c r="AK59">
        <v>0.34</v>
      </c>
      <c r="AL59">
        <v>0.34</v>
      </c>
      <c r="AM59">
        <v>0</v>
      </c>
      <c r="AN59">
        <v>0</v>
      </c>
      <c r="AO59">
        <v>53.85</v>
      </c>
      <c r="AP59">
        <v>204.11</v>
      </c>
      <c r="AQ59">
        <v>18.05</v>
      </c>
      <c r="AR59">
        <v>21.99</v>
      </c>
      <c r="AS59">
        <v>72.900000000000006</v>
      </c>
      <c r="AT59">
        <v>60</v>
      </c>
      <c r="AU59">
        <v>40</v>
      </c>
      <c r="AV59">
        <v>10</v>
      </c>
      <c r="AW59">
        <v>20</v>
      </c>
      <c r="AX59">
        <v>50</v>
      </c>
      <c r="AY59">
        <v>6.08</v>
      </c>
      <c r="AZ59">
        <v>134.4</v>
      </c>
      <c r="BA59">
        <v>57.6</v>
      </c>
    </row>
    <row r="60" spans="1:53">
      <c r="G60" t="s">
        <v>102</v>
      </c>
      <c r="H60" s="115">
        <v>156.37</v>
      </c>
      <c r="I60" s="88">
        <v>55.64</v>
      </c>
      <c r="J60" s="88">
        <v>2.81</v>
      </c>
      <c r="K60" s="88">
        <v>0</v>
      </c>
      <c r="L60" s="88">
        <v>12.530000000000001</v>
      </c>
      <c r="M60" s="116">
        <v>0</v>
      </c>
      <c r="N60" s="115">
        <v>257.96000000000004</v>
      </c>
      <c r="O60" s="88">
        <v>292.94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2.4700000000000002</v>
      </c>
      <c r="Y60">
        <v>6.99</v>
      </c>
      <c r="Z60">
        <v>0</v>
      </c>
      <c r="AA60">
        <v>17.71</v>
      </c>
      <c r="AB60">
        <v>6.7</v>
      </c>
      <c r="AC60">
        <v>0</v>
      </c>
      <c r="AD60">
        <v>0.39</v>
      </c>
      <c r="AE60">
        <v>0.22</v>
      </c>
      <c r="AF60">
        <v>0.33</v>
      </c>
      <c r="AG60">
        <v>0.56000000000000005</v>
      </c>
      <c r="AH60">
        <v>0.44</v>
      </c>
      <c r="AI60">
        <v>0.54</v>
      </c>
      <c r="AJ60">
        <v>0.49</v>
      </c>
      <c r="AK60">
        <v>0.34</v>
      </c>
      <c r="AL60">
        <v>0.34</v>
      </c>
      <c r="AM60">
        <v>0</v>
      </c>
      <c r="AN60">
        <v>0</v>
      </c>
      <c r="AO60">
        <v>53.85</v>
      </c>
      <c r="AP60">
        <v>204.11</v>
      </c>
      <c r="AQ60">
        <v>18.05</v>
      </c>
      <c r="AR60">
        <v>21.99</v>
      </c>
      <c r="AS60">
        <v>72.900000000000006</v>
      </c>
      <c r="AT60">
        <v>60</v>
      </c>
      <c r="AU60">
        <v>40</v>
      </c>
      <c r="AV60">
        <v>10</v>
      </c>
      <c r="AW60">
        <v>20</v>
      </c>
      <c r="AX60">
        <v>50</v>
      </c>
      <c r="AY60">
        <v>5.83</v>
      </c>
      <c r="AZ60">
        <v>128.80000000000001</v>
      </c>
      <c r="BA60">
        <v>55.2</v>
      </c>
    </row>
    <row r="61" spans="1:53">
      <c r="G61" t="s">
        <v>103</v>
      </c>
      <c r="H61" s="115">
        <v>151.47</v>
      </c>
      <c r="I61" s="88">
        <v>53.54</v>
      </c>
      <c r="J61" s="88">
        <v>2.81</v>
      </c>
      <c r="K61" s="88">
        <v>0</v>
      </c>
      <c r="L61" s="88">
        <v>12.27</v>
      </c>
      <c r="M61" s="116">
        <v>0</v>
      </c>
      <c r="N61" s="115">
        <v>257.96000000000004</v>
      </c>
      <c r="O61" s="88">
        <v>292.94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2.4700000000000002</v>
      </c>
      <c r="Y61">
        <v>6.99</v>
      </c>
      <c r="Z61">
        <v>0</v>
      </c>
      <c r="AA61">
        <v>17.71</v>
      </c>
      <c r="AB61">
        <v>6.7</v>
      </c>
      <c r="AC61">
        <v>0</v>
      </c>
      <c r="AD61">
        <v>0.39</v>
      </c>
      <c r="AE61">
        <v>0.22</v>
      </c>
      <c r="AF61">
        <v>0.33</v>
      </c>
      <c r="AG61">
        <v>0.56000000000000005</v>
      </c>
      <c r="AH61">
        <v>0.44</v>
      </c>
      <c r="AI61">
        <v>0.54</v>
      </c>
      <c r="AJ61">
        <v>0.49</v>
      </c>
      <c r="AK61">
        <v>0.34</v>
      </c>
      <c r="AL61">
        <v>0.34</v>
      </c>
      <c r="AM61">
        <v>0</v>
      </c>
      <c r="AN61">
        <v>0</v>
      </c>
      <c r="AO61">
        <v>53.85</v>
      </c>
      <c r="AP61">
        <v>204.11</v>
      </c>
      <c r="AQ61">
        <v>18.05</v>
      </c>
      <c r="AR61">
        <v>21.99</v>
      </c>
      <c r="AS61">
        <v>72.900000000000006</v>
      </c>
      <c r="AT61">
        <v>60</v>
      </c>
      <c r="AU61">
        <v>40</v>
      </c>
      <c r="AV61">
        <v>10</v>
      </c>
      <c r="AW61">
        <v>20</v>
      </c>
      <c r="AX61">
        <v>50</v>
      </c>
      <c r="AY61">
        <v>5.57</v>
      </c>
      <c r="AZ61">
        <v>123.9</v>
      </c>
      <c r="BA61">
        <v>53.1</v>
      </c>
    </row>
    <row r="62" spans="1:53">
      <c r="G62" t="s">
        <v>104</v>
      </c>
      <c r="H62" s="115">
        <v>146.57</v>
      </c>
      <c r="I62" s="88">
        <v>51.44</v>
      </c>
      <c r="J62" s="88">
        <v>2.81</v>
      </c>
      <c r="K62" s="88">
        <v>0</v>
      </c>
      <c r="L62" s="88">
        <v>11.76</v>
      </c>
      <c r="M62" s="116">
        <v>0</v>
      </c>
      <c r="N62" s="115">
        <v>257.96000000000004</v>
      </c>
      <c r="O62" s="88">
        <v>292.94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2.4700000000000002</v>
      </c>
      <c r="Y62">
        <v>6.99</v>
      </c>
      <c r="Z62">
        <v>0</v>
      </c>
      <c r="AA62">
        <v>17.71</v>
      </c>
      <c r="AB62">
        <v>6.7</v>
      </c>
      <c r="AC62">
        <v>0</v>
      </c>
      <c r="AD62">
        <v>0.39</v>
      </c>
      <c r="AE62">
        <v>0.22</v>
      </c>
      <c r="AF62">
        <v>0.33</v>
      </c>
      <c r="AG62">
        <v>0.56000000000000005</v>
      </c>
      <c r="AH62">
        <v>0.44</v>
      </c>
      <c r="AI62">
        <v>0.54</v>
      </c>
      <c r="AJ62">
        <v>0.49</v>
      </c>
      <c r="AK62">
        <v>0.34</v>
      </c>
      <c r="AL62">
        <v>0.34</v>
      </c>
      <c r="AM62">
        <v>0</v>
      </c>
      <c r="AN62">
        <v>0</v>
      </c>
      <c r="AO62">
        <v>53.85</v>
      </c>
      <c r="AP62">
        <v>204.11</v>
      </c>
      <c r="AQ62">
        <v>18.05</v>
      </c>
      <c r="AR62">
        <v>21.99</v>
      </c>
      <c r="AS62">
        <v>72.900000000000006</v>
      </c>
      <c r="AT62">
        <v>60</v>
      </c>
      <c r="AU62">
        <v>40</v>
      </c>
      <c r="AV62">
        <v>10</v>
      </c>
      <c r="AW62">
        <v>20</v>
      </c>
      <c r="AX62">
        <v>50</v>
      </c>
      <c r="AY62">
        <v>5.0599999999999996</v>
      </c>
      <c r="AZ62">
        <v>119</v>
      </c>
      <c r="BA62">
        <v>51</v>
      </c>
    </row>
    <row r="63" spans="1:53">
      <c r="G63" t="s">
        <v>105</v>
      </c>
      <c r="H63" s="115">
        <v>136.07</v>
      </c>
      <c r="I63" s="88">
        <v>46.94</v>
      </c>
      <c r="J63" s="88">
        <v>2.9</v>
      </c>
      <c r="K63" s="88">
        <v>0</v>
      </c>
      <c r="L63" s="88">
        <v>11.36</v>
      </c>
      <c r="M63" s="116">
        <v>0</v>
      </c>
      <c r="N63" s="115">
        <v>257.96000000000004</v>
      </c>
      <c r="O63" s="88">
        <v>292.94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2.56</v>
      </c>
      <c r="Y63">
        <v>6.99</v>
      </c>
      <c r="Z63">
        <v>0</v>
      </c>
      <c r="AA63">
        <v>17.71</v>
      </c>
      <c r="AB63">
        <v>6.7</v>
      </c>
      <c r="AC63">
        <v>0</v>
      </c>
      <c r="AD63">
        <v>0.39</v>
      </c>
      <c r="AE63">
        <v>0.22</v>
      </c>
      <c r="AF63">
        <v>0.33</v>
      </c>
      <c r="AG63">
        <v>0.56000000000000005</v>
      </c>
      <c r="AH63">
        <v>0.44</v>
      </c>
      <c r="AI63">
        <v>0.54</v>
      </c>
      <c r="AJ63">
        <v>0.49</v>
      </c>
      <c r="AK63">
        <v>0.34</v>
      </c>
      <c r="AL63">
        <v>0.34</v>
      </c>
      <c r="AM63">
        <v>0</v>
      </c>
      <c r="AN63">
        <v>0</v>
      </c>
      <c r="AO63">
        <v>53.85</v>
      </c>
      <c r="AP63">
        <v>204.11</v>
      </c>
      <c r="AQ63">
        <v>18.05</v>
      </c>
      <c r="AR63">
        <v>21.99</v>
      </c>
      <c r="AS63">
        <v>72.900000000000006</v>
      </c>
      <c r="AT63">
        <v>60</v>
      </c>
      <c r="AU63">
        <v>40</v>
      </c>
      <c r="AV63">
        <v>10</v>
      </c>
      <c r="AW63">
        <v>20</v>
      </c>
      <c r="AX63">
        <v>50</v>
      </c>
      <c r="AY63">
        <v>4.66</v>
      </c>
      <c r="AZ63">
        <v>108.5</v>
      </c>
      <c r="BA63">
        <v>46.5</v>
      </c>
    </row>
    <row r="64" spans="1:53">
      <c r="G64" t="s">
        <v>106</v>
      </c>
      <c r="H64" s="115">
        <v>126.97</v>
      </c>
      <c r="I64" s="88">
        <v>43.04</v>
      </c>
      <c r="J64" s="88">
        <v>2.9</v>
      </c>
      <c r="K64" s="88">
        <v>0</v>
      </c>
      <c r="L64" s="88">
        <v>10.98</v>
      </c>
      <c r="M64" s="116">
        <v>0</v>
      </c>
      <c r="N64" s="115">
        <v>257.96000000000004</v>
      </c>
      <c r="O64" s="88">
        <v>292.94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2.56</v>
      </c>
      <c r="Y64">
        <v>6.99</v>
      </c>
      <c r="Z64">
        <v>0</v>
      </c>
      <c r="AA64">
        <v>17.71</v>
      </c>
      <c r="AB64">
        <v>6.7</v>
      </c>
      <c r="AC64">
        <v>0</v>
      </c>
      <c r="AD64">
        <v>0.39</v>
      </c>
      <c r="AE64">
        <v>0.22</v>
      </c>
      <c r="AF64">
        <v>0.33</v>
      </c>
      <c r="AG64">
        <v>0.56000000000000005</v>
      </c>
      <c r="AH64">
        <v>0.44</v>
      </c>
      <c r="AI64">
        <v>0.54</v>
      </c>
      <c r="AJ64">
        <v>0.49</v>
      </c>
      <c r="AK64">
        <v>0.34</v>
      </c>
      <c r="AL64">
        <v>0.34</v>
      </c>
      <c r="AM64">
        <v>0</v>
      </c>
      <c r="AN64">
        <v>0</v>
      </c>
      <c r="AO64">
        <v>53.85</v>
      </c>
      <c r="AP64">
        <v>204.11</v>
      </c>
      <c r="AQ64">
        <v>18.05</v>
      </c>
      <c r="AR64">
        <v>21.99</v>
      </c>
      <c r="AS64">
        <v>72.900000000000006</v>
      </c>
      <c r="AT64">
        <v>60</v>
      </c>
      <c r="AU64">
        <v>40</v>
      </c>
      <c r="AV64">
        <v>10</v>
      </c>
      <c r="AW64">
        <v>20</v>
      </c>
      <c r="AX64">
        <v>50</v>
      </c>
      <c r="AY64">
        <v>4.28</v>
      </c>
      <c r="AZ64">
        <v>99.4</v>
      </c>
      <c r="BA64">
        <v>42.6</v>
      </c>
    </row>
    <row r="65" spans="7:53">
      <c r="G65" t="s">
        <v>107</v>
      </c>
      <c r="H65" s="115">
        <v>118.57</v>
      </c>
      <c r="I65" s="88">
        <v>39.44</v>
      </c>
      <c r="J65" s="88">
        <v>2.9</v>
      </c>
      <c r="K65" s="88">
        <v>0</v>
      </c>
      <c r="L65" s="88">
        <v>10.440000000000001</v>
      </c>
      <c r="M65" s="116">
        <v>0</v>
      </c>
      <c r="N65" s="115">
        <v>257.96000000000004</v>
      </c>
      <c r="O65" s="88">
        <v>292.94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2.56</v>
      </c>
      <c r="Y65">
        <v>6.99</v>
      </c>
      <c r="Z65">
        <v>0</v>
      </c>
      <c r="AA65">
        <v>17.71</v>
      </c>
      <c r="AB65">
        <v>6.7</v>
      </c>
      <c r="AC65">
        <v>0</v>
      </c>
      <c r="AD65">
        <v>0.39</v>
      </c>
      <c r="AE65">
        <v>0.22</v>
      </c>
      <c r="AF65">
        <v>0.33</v>
      </c>
      <c r="AG65">
        <v>0.56000000000000005</v>
      </c>
      <c r="AH65">
        <v>0.44</v>
      </c>
      <c r="AI65">
        <v>0.54</v>
      </c>
      <c r="AJ65">
        <v>0.49</v>
      </c>
      <c r="AK65">
        <v>0.34</v>
      </c>
      <c r="AL65">
        <v>0.34</v>
      </c>
      <c r="AM65">
        <v>0</v>
      </c>
      <c r="AN65">
        <v>0</v>
      </c>
      <c r="AO65">
        <v>53.85</v>
      </c>
      <c r="AP65">
        <v>204.11</v>
      </c>
      <c r="AQ65">
        <v>18.05</v>
      </c>
      <c r="AR65">
        <v>21.99</v>
      </c>
      <c r="AS65">
        <v>72.900000000000006</v>
      </c>
      <c r="AT65">
        <v>60</v>
      </c>
      <c r="AU65">
        <v>40</v>
      </c>
      <c r="AV65">
        <v>10</v>
      </c>
      <c r="AW65">
        <v>20</v>
      </c>
      <c r="AX65">
        <v>50</v>
      </c>
      <c r="AY65">
        <v>3.74</v>
      </c>
      <c r="AZ65">
        <v>91</v>
      </c>
      <c r="BA65">
        <v>39</v>
      </c>
    </row>
    <row r="66" spans="7:53">
      <c r="G66" t="s">
        <v>108</v>
      </c>
      <c r="H66" s="115">
        <v>107.36999999999999</v>
      </c>
      <c r="I66" s="88">
        <v>34.64</v>
      </c>
      <c r="J66" s="88">
        <v>2.9</v>
      </c>
      <c r="K66" s="88">
        <v>0</v>
      </c>
      <c r="L66" s="88">
        <v>9.9499999999999993</v>
      </c>
      <c r="M66" s="116">
        <v>0</v>
      </c>
      <c r="N66" s="115">
        <v>257.96000000000004</v>
      </c>
      <c r="O66" s="88">
        <v>292.94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2.56</v>
      </c>
      <c r="Y66">
        <v>6.99</v>
      </c>
      <c r="Z66">
        <v>0</v>
      </c>
      <c r="AA66">
        <v>17.71</v>
      </c>
      <c r="AB66">
        <v>6.7</v>
      </c>
      <c r="AC66">
        <v>0</v>
      </c>
      <c r="AD66">
        <v>0.39</v>
      </c>
      <c r="AE66">
        <v>0.22</v>
      </c>
      <c r="AF66">
        <v>0.33</v>
      </c>
      <c r="AG66">
        <v>0.56000000000000005</v>
      </c>
      <c r="AH66">
        <v>0.44</v>
      </c>
      <c r="AI66">
        <v>0.54</v>
      </c>
      <c r="AJ66">
        <v>0.49</v>
      </c>
      <c r="AK66">
        <v>0.34</v>
      </c>
      <c r="AL66">
        <v>0.34</v>
      </c>
      <c r="AM66">
        <v>0</v>
      </c>
      <c r="AN66">
        <v>0</v>
      </c>
      <c r="AO66">
        <v>53.85</v>
      </c>
      <c r="AP66">
        <v>204.11</v>
      </c>
      <c r="AQ66">
        <v>18.05</v>
      </c>
      <c r="AR66">
        <v>21.99</v>
      </c>
      <c r="AS66">
        <v>72.900000000000006</v>
      </c>
      <c r="AT66">
        <v>60</v>
      </c>
      <c r="AU66">
        <v>40</v>
      </c>
      <c r="AV66">
        <v>10</v>
      </c>
      <c r="AW66">
        <v>20</v>
      </c>
      <c r="AX66">
        <v>50</v>
      </c>
      <c r="AY66">
        <v>3.25</v>
      </c>
      <c r="AZ66">
        <v>79.8</v>
      </c>
      <c r="BA66">
        <v>34.200000000000003</v>
      </c>
    </row>
    <row r="67" spans="7:53">
      <c r="G67" t="s">
        <v>109</v>
      </c>
      <c r="H67" s="115">
        <v>98.97</v>
      </c>
      <c r="I67" s="88">
        <v>31.040000000000003</v>
      </c>
      <c r="J67" s="88">
        <v>2.9</v>
      </c>
      <c r="K67" s="88">
        <v>0</v>
      </c>
      <c r="L67" s="88">
        <v>9.33</v>
      </c>
      <c r="M67" s="116">
        <v>0</v>
      </c>
      <c r="N67" s="115">
        <v>257.96000000000004</v>
      </c>
      <c r="O67" s="88">
        <v>292.94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2.56</v>
      </c>
      <c r="Y67">
        <v>6.99</v>
      </c>
      <c r="Z67">
        <v>0</v>
      </c>
      <c r="AA67">
        <v>17.71</v>
      </c>
      <c r="AB67">
        <v>6.7</v>
      </c>
      <c r="AC67">
        <v>0</v>
      </c>
      <c r="AD67">
        <v>0.39</v>
      </c>
      <c r="AE67">
        <v>0.22</v>
      </c>
      <c r="AF67">
        <v>0.33</v>
      </c>
      <c r="AG67">
        <v>0.56000000000000005</v>
      </c>
      <c r="AH67">
        <v>0.44</v>
      </c>
      <c r="AI67">
        <v>0.54</v>
      </c>
      <c r="AJ67">
        <v>0.49</v>
      </c>
      <c r="AK67">
        <v>0.34</v>
      </c>
      <c r="AL67">
        <v>0.34</v>
      </c>
      <c r="AM67">
        <v>0</v>
      </c>
      <c r="AN67">
        <v>0</v>
      </c>
      <c r="AO67">
        <v>53.85</v>
      </c>
      <c r="AP67">
        <v>204.11</v>
      </c>
      <c r="AQ67">
        <v>18.05</v>
      </c>
      <c r="AR67">
        <v>21.99</v>
      </c>
      <c r="AS67">
        <v>72.900000000000006</v>
      </c>
      <c r="AT67">
        <v>60</v>
      </c>
      <c r="AU67">
        <v>40</v>
      </c>
      <c r="AV67">
        <v>10</v>
      </c>
      <c r="AW67">
        <v>20</v>
      </c>
      <c r="AX67">
        <v>50</v>
      </c>
      <c r="AY67">
        <v>2.63</v>
      </c>
      <c r="AZ67">
        <v>71.400000000000006</v>
      </c>
      <c r="BA67">
        <v>30.6</v>
      </c>
    </row>
    <row r="68" spans="7:53">
      <c r="G68" t="s">
        <v>110</v>
      </c>
      <c r="H68" s="115">
        <v>118.15</v>
      </c>
      <c r="I68" s="88">
        <v>26.540000000000003</v>
      </c>
      <c r="J68" s="88">
        <v>2.9</v>
      </c>
      <c r="K68" s="88">
        <v>0</v>
      </c>
      <c r="L68" s="88">
        <v>8.89</v>
      </c>
      <c r="M68" s="116">
        <v>0</v>
      </c>
      <c r="N68" s="115">
        <v>257.96000000000004</v>
      </c>
      <c r="O68" s="88">
        <v>292.94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2.56</v>
      </c>
      <c r="Y68">
        <v>6.99</v>
      </c>
      <c r="Z68">
        <v>0</v>
      </c>
      <c r="AA68">
        <v>17.71</v>
      </c>
      <c r="AB68">
        <v>6.7</v>
      </c>
      <c r="AC68">
        <v>0</v>
      </c>
      <c r="AD68">
        <v>0.39</v>
      </c>
      <c r="AE68">
        <v>0.22</v>
      </c>
      <c r="AF68">
        <v>0.33</v>
      </c>
      <c r="AG68">
        <v>0.56000000000000005</v>
      </c>
      <c r="AH68">
        <v>0.44</v>
      </c>
      <c r="AI68">
        <v>0.54</v>
      </c>
      <c r="AJ68">
        <v>0.49</v>
      </c>
      <c r="AK68">
        <v>0.34</v>
      </c>
      <c r="AL68">
        <v>0.34</v>
      </c>
      <c r="AM68">
        <v>29.68</v>
      </c>
      <c r="AN68">
        <v>0</v>
      </c>
      <c r="AO68">
        <v>53.85</v>
      </c>
      <c r="AP68">
        <v>204.11</v>
      </c>
      <c r="AQ68">
        <v>18.05</v>
      </c>
      <c r="AR68">
        <v>21.99</v>
      </c>
      <c r="AS68">
        <v>72.900000000000006</v>
      </c>
      <c r="AT68">
        <v>60</v>
      </c>
      <c r="AU68">
        <v>40</v>
      </c>
      <c r="AV68">
        <v>10</v>
      </c>
      <c r="AW68">
        <v>20</v>
      </c>
      <c r="AX68">
        <v>50</v>
      </c>
      <c r="AY68">
        <v>2.19</v>
      </c>
      <c r="AZ68">
        <v>60.9</v>
      </c>
      <c r="BA68">
        <v>26.1</v>
      </c>
    </row>
    <row r="69" spans="7:53">
      <c r="G69" t="s">
        <v>111</v>
      </c>
      <c r="H69" s="115">
        <v>132.72999999999999</v>
      </c>
      <c r="I69" s="88">
        <v>22.94</v>
      </c>
      <c r="J69" s="88">
        <v>2.9</v>
      </c>
      <c r="K69" s="88">
        <v>0</v>
      </c>
      <c r="L69" s="88">
        <v>8.3800000000000008</v>
      </c>
      <c r="M69" s="116">
        <v>0</v>
      </c>
      <c r="N69" s="115">
        <v>257.96000000000004</v>
      </c>
      <c r="O69" s="88">
        <v>292.94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2.56</v>
      </c>
      <c r="Y69">
        <v>6.99</v>
      </c>
      <c r="Z69">
        <v>0</v>
      </c>
      <c r="AA69">
        <v>17.71</v>
      </c>
      <c r="AB69">
        <v>6.7</v>
      </c>
      <c r="AC69">
        <v>0</v>
      </c>
      <c r="AD69">
        <v>0.39</v>
      </c>
      <c r="AE69">
        <v>0.22</v>
      </c>
      <c r="AF69">
        <v>0.33</v>
      </c>
      <c r="AG69">
        <v>0.56000000000000005</v>
      </c>
      <c r="AH69">
        <v>0.44</v>
      </c>
      <c r="AI69">
        <v>0.54</v>
      </c>
      <c r="AJ69">
        <v>0.49</v>
      </c>
      <c r="AK69">
        <v>0.34</v>
      </c>
      <c r="AL69">
        <v>0.34</v>
      </c>
      <c r="AM69">
        <v>52.66</v>
      </c>
      <c r="AN69">
        <v>0</v>
      </c>
      <c r="AO69">
        <v>53.85</v>
      </c>
      <c r="AP69">
        <v>204.11</v>
      </c>
      <c r="AQ69">
        <v>18.05</v>
      </c>
      <c r="AR69">
        <v>21.99</v>
      </c>
      <c r="AS69">
        <v>72.900000000000006</v>
      </c>
      <c r="AT69">
        <v>60</v>
      </c>
      <c r="AU69">
        <v>40</v>
      </c>
      <c r="AV69">
        <v>10</v>
      </c>
      <c r="AW69">
        <v>20</v>
      </c>
      <c r="AX69">
        <v>50</v>
      </c>
      <c r="AY69">
        <v>1.68</v>
      </c>
      <c r="AZ69">
        <v>52.5</v>
      </c>
      <c r="BA69">
        <v>22.5</v>
      </c>
    </row>
    <row r="70" spans="7:53">
      <c r="G70" t="s">
        <v>112</v>
      </c>
      <c r="H70" s="115">
        <v>176.17</v>
      </c>
      <c r="I70" s="88">
        <v>16.940000000000001</v>
      </c>
      <c r="J70" s="88">
        <v>2.9</v>
      </c>
      <c r="K70" s="88">
        <v>0</v>
      </c>
      <c r="L70" s="88">
        <v>7.91</v>
      </c>
      <c r="M70" s="116">
        <v>0</v>
      </c>
      <c r="N70" s="115">
        <v>257.96000000000004</v>
      </c>
      <c r="O70" s="88">
        <v>292.94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2.56</v>
      </c>
      <c r="Y70">
        <v>6.99</v>
      </c>
      <c r="Z70">
        <v>0</v>
      </c>
      <c r="AA70">
        <v>17.71</v>
      </c>
      <c r="AB70">
        <v>6.7</v>
      </c>
      <c r="AC70">
        <v>0</v>
      </c>
      <c r="AD70">
        <v>0.39</v>
      </c>
      <c r="AE70">
        <v>0.22</v>
      </c>
      <c r="AF70">
        <v>0.33</v>
      </c>
      <c r="AG70">
        <v>0.56000000000000005</v>
      </c>
      <c r="AH70">
        <v>0.44</v>
      </c>
      <c r="AI70">
        <v>0.54</v>
      </c>
      <c r="AJ70">
        <v>0.49</v>
      </c>
      <c r="AK70">
        <v>0.34</v>
      </c>
      <c r="AL70">
        <v>0.34</v>
      </c>
      <c r="AM70">
        <v>110.1</v>
      </c>
      <c r="AN70">
        <v>0</v>
      </c>
      <c r="AO70">
        <v>53.85</v>
      </c>
      <c r="AP70">
        <v>204.11</v>
      </c>
      <c r="AQ70">
        <v>18.05</v>
      </c>
      <c r="AR70">
        <v>21.99</v>
      </c>
      <c r="AS70">
        <v>72.900000000000006</v>
      </c>
      <c r="AT70">
        <v>60</v>
      </c>
      <c r="AU70">
        <v>40</v>
      </c>
      <c r="AV70">
        <v>10</v>
      </c>
      <c r="AW70">
        <v>20</v>
      </c>
      <c r="AX70">
        <v>50</v>
      </c>
      <c r="AY70">
        <v>1.21</v>
      </c>
      <c r="AZ70">
        <v>38.5</v>
      </c>
      <c r="BA70">
        <v>16.5</v>
      </c>
    </row>
    <row r="71" spans="7:53">
      <c r="G71" t="s">
        <v>113</v>
      </c>
      <c r="H71" s="115">
        <v>232.06</v>
      </c>
      <c r="I71" s="88">
        <v>10.94</v>
      </c>
      <c r="J71" s="88">
        <v>2.9</v>
      </c>
      <c r="K71" s="88">
        <v>0</v>
      </c>
      <c r="L71" s="88">
        <v>7.5200000000000005</v>
      </c>
      <c r="M71" s="116">
        <v>0</v>
      </c>
      <c r="N71" s="115">
        <v>257.96000000000004</v>
      </c>
      <c r="O71" s="88">
        <v>292.94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2.56</v>
      </c>
      <c r="Y71">
        <v>6.99</v>
      </c>
      <c r="Z71">
        <v>0</v>
      </c>
      <c r="AA71">
        <v>17.71</v>
      </c>
      <c r="AB71">
        <v>6.7</v>
      </c>
      <c r="AC71">
        <v>0</v>
      </c>
      <c r="AD71">
        <v>0.39</v>
      </c>
      <c r="AE71">
        <v>0.22</v>
      </c>
      <c r="AF71">
        <v>0.33</v>
      </c>
      <c r="AG71">
        <v>0.56000000000000005</v>
      </c>
      <c r="AH71">
        <v>0.44</v>
      </c>
      <c r="AI71">
        <v>0.54</v>
      </c>
      <c r="AJ71">
        <v>0.49</v>
      </c>
      <c r="AK71">
        <v>0.34</v>
      </c>
      <c r="AL71">
        <v>0.34</v>
      </c>
      <c r="AM71">
        <v>179.99</v>
      </c>
      <c r="AN71">
        <v>0</v>
      </c>
      <c r="AO71">
        <v>53.85</v>
      </c>
      <c r="AP71">
        <v>204.11</v>
      </c>
      <c r="AQ71">
        <v>18.05</v>
      </c>
      <c r="AR71">
        <v>21.99</v>
      </c>
      <c r="AS71">
        <v>72.900000000000006</v>
      </c>
      <c r="AT71">
        <v>60</v>
      </c>
      <c r="AU71">
        <v>40</v>
      </c>
      <c r="AV71">
        <v>10</v>
      </c>
      <c r="AW71">
        <v>20</v>
      </c>
      <c r="AX71">
        <v>50</v>
      </c>
      <c r="AY71">
        <v>0.82</v>
      </c>
      <c r="AZ71">
        <v>24.5</v>
      </c>
      <c r="BA71">
        <v>10.5</v>
      </c>
    </row>
    <row r="72" spans="7:53">
      <c r="G72" t="s">
        <v>114</v>
      </c>
      <c r="H72" s="115">
        <v>278.05</v>
      </c>
      <c r="I72" s="88">
        <v>6.44</v>
      </c>
      <c r="J72" s="88">
        <v>2.9</v>
      </c>
      <c r="K72" s="88">
        <v>0</v>
      </c>
      <c r="L72" s="88">
        <v>7.13</v>
      </c>
      <c r="M72" s="116">
        <v>0</v>
      </c>
      <c r="N72" s="115">
        <v>257.96000000000004</v>
      </c>
      <c r="O72" s="88">
        <v>292.94</v>
      </c>
      <c r="P72" s="88">
        <v>0</v>
      </c>
      <c r="Q72" s="88">
        <v>0</v>
      </c>
      <c r="R72" s="88">
        <v>0</v>
      </c>
      <c r="S72" s="116">
        <v>0</v>
      </c>
      <c r="W72">
        <v>59.36</v>
      </c>
      <c r="X72">
        <v>2.56</v>
      </c>
      <c r="Y72">
        <v>6.99</v>
      </c>
      <c r="Z72">
        <v>0</v>
      </c>
      <c r="AA72">
        <v>17.71</v>
      </c>
      <c r="AB72">
        <v>6.7</v>
      </c>
      <c r="AC72">
        <v>0</v>
      </c>
      <c r="AD72">
        <v>0.39</v>
      </c>
      <c r="AE72">
        <v>0.22</v>
      </c>
      <c r="AF72">
        <v>0.33</v>
      </c>
      <c r="AG72">
        <v>0.56000000000000005</v>
      </c>
      <c r="AH72">
        <v>0.44</v>
      </c>
      <c r="AI72">
        <v>0.54</v>
      </c>
      <c r="AJ72">
        <v>0.49</v>
      </c>
      <c r="AK72">
        <v>0.34</v>
      </c>
      <c r="AL72">
        <v>0.34</v>
      </c>
      <c r="AM72">
        <v>177.12</v>
      </c>
      <c r="AN72">
        <v>0</v>
      </c>
      <c r="AO72">
        <v>53.85</v>
      </c>
      <c r="AP72">
        <v>204.11</v>
      </c>
      <c r="AQ72">
        <v>18.05</v>
      </c>
      <c r="AR72">
        <v>21.99</v>
      </c>
      <c r="AS72">
        <v>72.900000000000006</v>
      </c>
      <c r="AT72">
        <v>60</v>
      </c>
      <c r="AU72">
        <v>40</v>
      </c>
      <c r="AV72">
        <v>10</v>
      </c>
      <c r="AW72">
        <v>20</v>
      </c>
      <c r="AX72">
        <v>50</v>
      </c>
      <c r="AY72">
        <v>0.43</v>
      </c>
      <c r="AZ72">
        <v>14</v>
      </c>
      <c r="BA72">
        <v>6</v>
      </c>
    </row>
    <row r="73" spans="7:53">
      <c r="G73" t="s">
        <v>115</v>
      </c>
      <c r="H73" s="115">
        <v>264.42</v>
      </c>
      <c r="I73" s="88">
        <v>2.2400000000000002</v>
      </c>
      <c r="J73" s="88">
        <v>2.9</v>
      </c>
      <c r="K73" s="88">
        <v>0</v>
      </c>
      <c r="L73" s="88">
        <v>6.9300000000000006</v>
      </c>
      <c r="M73" s="116">
        <v>0</v>
      </c>
      <c r="N73" s="115">
        <v>257.96000000000004</v>
      </c>
      <c r="O73" s="88">
        <v>292.94</v>
      </c>
      <c r="P73" s="88">
        <v>0</v>
      </c>
      <c r="Q73" s="88">
        <v>0</v>
      </c>
      <c r="R73" s="88">
        <v>0</v>
      </c>
      <c r="S73" s="116">
        <v>0</v>
      </c>
      <c r="W73">
        <v>74.680000000000007</v>
      </c>
      <c r="X73">
        <v>2.56</v>
      </c>
      <c r="Y73">
        <v>6.99</v>
      </c>
      <c r="Z73">
        <v>32.549999999999997</v>
      </c>
      <c r="AA73">
        <v>17.71</v>
      </c>
      <c r="AB73">
        <v>6.7</v>
      </c>
      <c r="AC73">
        <v>0</v>
      </c>
      <c r="AD73">
        <v>0.39</v>
      </c>
      <c r="AE73">
        <v>0.22</v>
      </c>
      <c r="AF73">
        <v>0.33</v>
      </c>
      <c r="AG73">
        <v>0.56000000000000005</v>
      </c>
      <c r="AH73">
        <v>0.44</v>
      </c>
      <c r="AI73">
        <v>0.54</v>
      </c>
      <c r="AJ73">
        <v>0.49</v>
      </c>
      <c r="AK73">
        <v>0.34</v>
      </c>
      <c r="AL73">
        <v>0.34</v>
      </c>
      <c r="AM73">
        <v>125.42</v>
      </c>
      <c r="AN73">
        <v>0</v>
      </c>
      <c r="AO73">
        <v>53.85</v>
      </c>
      <c r="AP73">
        <v>204.11</v>
      </c>
      <c r="AQ73">
        <v>18.05</v>
      </c>
      <c r="AR73">
        <v>21.99</v>
      </c>
      <c r="AS73">
        <v>72.900000000000006</v>
      </c>
      <c r="AT73">
        <v>60</v>
      </c>
      <c r="AU73">
        <v>40</v>
      </c>
      <c r="AV73">
        <v>10</v>
      </c>
      <c r="AW73">
        <v>20</v>
      </c>
      <c r="AX73">
        <v>50</v>
      </c>
      <c r="AY73">
        <v>0.23</v>
      </c>
      <c r="AZ73">
        <v>4.2</v>
      </c>
      <c r="BA73">
        <v>1.8</v>
      </c>
    </row>
    <row r="74" spans="7:53">
      <c r="G74" t="s">
        <v>116</v>
      </c>
      <c r="H74" s="115">
        <v>261.62</v>
      </c>
      <c r="I74" s="88">
        <v>1.04</v>
      </c>
      <c r="J74" s="88">
        <v>2.9</v>
      </c>
      <c r="K74" s="88">
        <v>0</v>
      </c>
      <c r="L74" s="88">
        <v>6.8</v>
      </c>
      <c r="M74" s="116">
        <v>0</v>
      </c>
      <c r="N74" s="115">
        <v>257.96000000000004</v>
      </c>
      <c r="O74" s="88">
        <v>292.94</v>
      </c>
      <c r="P74" s="88">
        <v>0</v>
      </c>
      <c r="Q74" s="88">
        <v>0</v>
      </c>
      <c r="R74" s="88">
        <v>0</v>
      </c>
      <c r="S74" s="116">
        <v>0</v>
      </c>
      <c r="W74">
        <v>74.680000000000007</v>
      </c>
      <c r="X74">
        <v>2.56</v>
      </c>
      <c r="Y74">
        <v>6.99</v>
      </c>
      <c r="Z74">
        <v>32.549999999999997</v>
      </c>
      <c r="AA74">
        <v>17.71</v>
      </c>
      <c r="AB74">
        <v>6.7</v>
      </c>
      <c r="AC74">
        <v>0</v>
      </c>
      <c r="AD74">
        <v>0.39</v>
      </c>
      <c r="AE74">
        <v>0.22</v>
      </c>
      <c r="AF74">
        <v>0.33</v>
      </c>
      <c r="AG74">
        <v>0.56000000000000005</v>
      </c>
      <c r="AH74">
        <v>0.44</v>
      </c>
      <c r="AI74">
        <v>0.54</v>
      </c>
      <c r="AJ74">
        <v>0.49</v>
      </c>
      <c r="AK74">
        <v>0.34</v>
      </c>
      <c r="AL74">
        <v>0.34</v>
      </c>
      <c r="AM74">
        <v>125.42</v>
      </c>
      <c r="AN74">
        <v>0</v>
      </c>
      <c r="AO74">
        <v>53.85</v>
      </c>
      <c r="AP74">
        <v>204.11</v>
      </c>
      <c r="AQ74">
        <v>18.05</v>
      </c>
      <c r="AR74">
        <v>21.99</v>
      </c>
      <c r="AS74">
        <v>72.900000000000006</v>
      </c>
      <c r="AT74">
        <v>60</v>
      </c>
      <c r="AU74">
        <v>40</v>
      </c>
      <c r="AV74">
        <v>10</v>
      </c>
      <c r="AW74">
        <v>20</v>
      </c>
      <c r="AX74">
        <v>50</v>
      </c>
      <c r="AY74">
        <v>0.1</v>
      </c>
      <c r="AZ74">
        <v>1.4</v>
      </c>
      <c r="BA74">
        <v>0.6</v>
      </c>
    </row>
    <row r="75" spans="7:53">
      <c r="G75" t="s">
        <v>117</v>
      </c>
      <c r="H75" s="115">
        <v>260.23</v>
      </c>
      <c r="I75" s="88">
        <v>0.43</v>
      </c>
      <c r="J75" s="88">
        <v>2.9</v>
      </c>
      <c r="K75" s="88">
        <v>0</v>
      </c>
      <c r="L75" s="88">
        <v>6.7</v>
      </c>
      <c r="M75" s="116">
        <v>0</v>
      </c>
      <c r="N75" s="115">
        <v>107.19</v>
      </c>
      <c r="O75" s="88">
        <v>220.04</v>
      </c>
      <c r="P75" s="88">
        <v>0</v>
      </c>
      <c r="Q75" s="88">
        <v>0</v>
      </c>
      <c r="R75" s="88">
        <v>0</v>
      </c>
      <c r="S75" s="116">
        <v>0</v>
      </c>
      <c r="W75">
        <v>74.680000000000007</v>
      </c>
      <c r="X75">
        <v>2.56</v>
      </c>
      <c r="Y75">
        <v>6.99</v>
      </c>
      <c r="Z75">
        <v>32.549999999999997</v>
      </c>
      <c r="AA75">
        <v>17.71</v>
      </c>
      <c r="AB75">
        <v>6.7</v>
      </c>
      <c r="AC75">
        <v>0</v>
      </c>
      <c r="AD75">
        <v>0.39</v>
      </c>
      <c r="AE75">
        <v>0.22</v>
      </c>
      <c r="AF75">
        <v>0.33</v>
      </c>
      <c r="AG75">
        <v>0.56000000000000005</v>
      </c>
      <c r="AH75">
        <v>0.43</v>
      </c>
      <c r="AI75">
        <v>0.55000000000000004</v>
      </c>
      <c r="AJ75">
        <v>0.49</v>
      </c>
      <c r="AK75">
        <v>0.34</v>
      </c>
      <c r="AL75">
        <v>0.34</v>
      </c>
      <c r="AM75">
        <v>125.42</v>
      </c>
      <c r="AN75">
        <v>53.34</v>
      </c>
      <c r="AO75">
        <v>53.85</v>
      </c>
      <c r="AP75">
        <v>0</v>
      </c>
      <c r="AQ75">
        <v>18.05</v>
      </c>
      <c r="AR75">
        <v>21.99</v>
      </c>
      <c r="AS75">
        <v>0</v>
      </c>
      <c r="AT75">
        <v>60</v>
      </c>
      <c r="AU75">
        <v>40</v>
      </c>
      <c r="AV75">
        <v>10</v>
      </c>
      <c r="AW75">
        <v>20</v>
      </c>
      <c r="AX75">
        <v>50</v>
      </c>
      <c r="AY75">
        <v>0</v>
      </c>
      <c r="AZ75">
        <v>0</v>
      </c>
      <c r="BA75">
        <v>0</v>
      </c>
    </row>
    <row r="76" spans="7:53">
      <c r="G76" t="s">
        <v>118</v>
      </c>
      <c r="H76" s="115">
        <v>260.23</v>
      </c>
      <c r="I76" s="88">
        <v>0.43</v>
      </c>
      <c r="J76" s="88">
        <v>2.9</v>
      </c>
      <c r="K76" s="88">
        <v>0</v>
      </c>
      <c r="L76" s="88">
        <v>6.7</v>
      </c>
      <c r="M76" s="116">
        <v>0</v>
      </c>
      <c r="N76" s="115">
        <v>107.19</v>
      </c>
      <c r="O76" s="88">
        <v>220.04</v>
      </c>
      <c r="P76" s="88">
        <v>0</v>
      </c>
      <c r="Q76" s="88">
        <v>0</v>
      </c>
      <c r="R76" s="88">
        <v>0</v>
      </c>
      <c r="S76" s="116">
        <v>0</v>
      </c>
      <c r="W76">
        <v>74.680000000000007</v>
      </c>
      <c r="X76">
        <v>2.56</v>
      </c>
      <c r="Y76">
        <v>6.99</v>
      </c>
      <c r="Z76">
        <v>32.549999999999997</v>
      </c>
      <c r="AA76">
        <v>17.71</v>
      </c>
      <c r="AB76">
        <v>6.7</v>
      </c>
      <c r="AC76">
        <v>0</v>
      </c>
      <c r="AD76">
        <v>0.39</v>
      </c>
      <c r="AE76">
        <v>0.22</v>
      </c>
      <c r="AF76">
        <v>0.33</v>
      </c>
      <c r="AG76">
        <v>0.56000000000000005</v>
      </c>
      <c r="AH76">
        <v>0.43</v>
      </c>
      <c r="AI76">
        <v>0.55000000000000004</v>
      </c>
      <c r="AJ76">
        <v>0.49</v>
      </c>
      <c r="AK76">
        <v>0.34</v>
      </c>
      <c r="AL76">
        <v>0.34</v>
      </c>
      <c r="AM76">
        <v>125.42</v>
      </c>
      <c r="AN76">
        <v>53.34</v>
      </c>
      <c r="AO76">
        <v>53.85</v>
      </c>
      <c r="AP76">
        <v>0</v>
      </c>
      <c r="AQ76">
        <v>18.05</v>
      </c>
      <c r="AR76">
        <v>21.99</v>
      </c>
      <c r="AS76">
        <v>0</v>
      </c>
      <c r="AT76">
        <v>60</v>
      </c>
      <c r="AU76">
        <v>40</v>
      </c>
      <c r="AV76">
        <v>10</v>
      </c>
      <c r="AW76">
        <v>20</v>
      </c>
      <c r="AX76">
        <v>50</v>
      </c>
      <c r="AY76">
        <v>0</v>
      </c>
      <c r="AZ76">
        <v>0</v>
      </c>
      <c r="BA76">
        <v>0</v>
      </c>
    </row>
    <row r="77" spans="7:53">
      <c r="G77" t="s">
        <v>119</v>
      </c>
      <c r="H77" s="115">
        <v>260.23</v>
      </c>
      <c r="I77" s="88">
        <v>0.43</v>
      </c>
      <c r="J77" s="88">
        <v>2.9</v>
      </c>
      <c r="K77" s="88">
        <v>0</v>
      </c>
      <c r="L77" s="88">
        <v>6.7</v>
      </c>
      <c r="M77" s="116">
        <v>0</v>
      </c>
      <c r="N77" s="115">
        <v>107.19</v>
      </c>
      <c r="O77" s="88">
        <v>220.04</v>
      </c>
      <c r="P77" s="88">
        <v>0</v>
      </c>
      <c r="Q77" s="88">
        <v>0</v>
      </c>
      <c r="R77" s="88">
        <v>0</v>
      </c>
      <c r="S77" s="116">
        <v>0</v>
      </c>
      <c r="W77">
        <v>74.680000000000007</v>
      </c>
      <c r="X77">
        <v>2.56</v>
      </c>
      <c r="Y77">
        <v>6.99</v>
      </c>
      <c r="Z77">
        <v>32.549999999999997</v>
      </c>
      <c r="AA77">
        <v>17.71</v>
      </c>
      <c r="AB77">
        <v>6.7</v>
      </c>
      <c r="AC77">
        <v>0</v>
      </c>
      <c r="AD77">
        <v>0.39</v>
      </c>
      <c r="AE77">
        <v>0.22</v>
      </c>
      <c r="AF77">
        <v>0.33</v>
      </c>
      <c r="AG77">
        <v>0.56000000000000005</v>
      </c>
      <c r="AH77">
        <v>0.43</v>
      </c>
      <c r="AI77">
        <v>0.55000000000000004</v>
      </c>
      <c r="AJ77">
        <v>0.49</v>
      </c>
      <c r="AK77">
        <v>0.34</v>
      </c>
      <c r="AL77">
        <v>0.34</v>
      </c>
      <c r="AM77">
        <v>125.42</v>
      </c>
      <c r="AN77">
        <v>53.34</v>
      </c>
      <c r="AO77">
        <v>53.85</v>
      </c>
      <c r="AP77">
        <v>0</v>
      </c>
      <c r="AQ77">
        <v>18.05</v>
      </c>
      <c r="AR77">
        <v>21.99</v>
      </c>
      <c r="AS77">
        <v>0</v>
      </c>
      <c r="AT77">
        <v>60</v>
      </c>
      <c r="AU77">
        <v>40</v>
      </c>
      <c r="AV77">
        <v>10</v>
      </c>
      <c r="AW77">
        <v>20</v>
      </c>
      <c r="AX77">
        <v>50</v>
      </c>
      <c r="AY77">
        <v>0</v>
      </c>
      <c r="AZ77">
        <v>0</v>
      </c>
      <c r="BA77">
        <v>0</v>
      </c>
    </row>
    <row r="78" spans="7:53">
      <c r="G78" t="s">
        <v>120</v>
      </c>
      <c r="H78" s="115">
        <v>260.23</v>
      </c>
      <c r="I78" s="88">
        <v>0.43</v>
      </c>
      <c r="J78" s="88">
        <v>2.9</v>
      </c>
      <c r="K78" s="88">
        <v>0</v>
      </c>
      <c r="L78" s="88">
        <v>6.7</v>
      </c>
      <c r="M78" s="116">
        <v>0</v>
      </c>
      <c r="N78" s="115">
        <v>107.19</v>
      </c>
      <c r="O78" s="88">
        <v>220.04</v>
      </c>
      <c r="P78" s="88">
        <v>0</v>
      </c>
      <c r="Q78" s="88">
        <v>0</v>
      </c>
      <c r="R78" s="88">
        <v>0</v>
      </c>
      <c r="S78" s="116">
        <v>0</v>
      </c>
      <c r="W78">
        <v>74.680000000000007</v>
      </c>
      <c r="X78">
        <v>2.56</v>
      </c>
      <c r="Y78">
        <v>6.99</v>
      </c>
      <c r="Z78">
        <v>32.549999999999997</v>
      </c>
      <c r="AA78">
        <v>17.71</v>
      </c>
      <c r="AB78">
        <v>6.7</v>
      </c>
      <c r="AC78">
        <v>0</v>
      </c>
      <c r="AD78">
        <v>0.39</v>
      </c>
      <c r="AE78">
        <v>0.22</v>
      </c>
      <c r="AF78">
        <v>0.33</v>
      </c>
      <c r="AG78">
        <v>0.56000000000000005</v>
      </c>
      <c r="AH78">
        <v>0.43</v>
      </c>
      <c r="AI78">
        <v>0.55000000000000004</v>
      </c>
      <c r="AJ78">
        <v>0.49</v>
      </c>
      <c r="AK78">
        <v>0.34</v>
      </c>
      <c r="AL78">
        <v>0.34</v>
      </c>
      <c r="AM78">
        <v>125.42</v>
      </c>
      <c r="AN78">
        <v>53.34</v>
      </c>
      <c r="AO78">
        <v>53.85</v>
      </c>
      <c r="AP78">
        <v>0</v>
      </c>
      <c r="AQ78">
        <v>18.05</v>
      </c>
      <c r="AR78">
        <v>21.99</v>
      </c>
      <c r="AS78">
        <v>0</v>
      </c>
      <c r="AT78">
        <v>60</v>
      </c>
      <c r="AU78">
        <v>40</v>
      </c>
      <c r="AV78">
        <v>10</v>
      </c>
      <c r="AW78">
        <v>20</v>
      </c>
      <c r="AX78">
        <v>50</v>
      </c>
      <c r="AY78">
        <v>0</v>
      </c>
      <c r="AZ78">
        <v>0</v>
      </c>
      <c r="BA78">
        <v>0</v>
      </c>
    </row>
    <row r="79" spans="7:53">
      <c r="G79" t="s">
        <v>121</v>
      </c>
      <c r="H79" s="115">
        <v>326.29000000000002</v>
      </c>
      <c r="I79" s="88">
        <v>0.43</v>
      </c>
      <c r="J79" s="88">
        <v>2.9</v>
      </c>
      <c r="K79" s="88">
        <v>0</v>
      </c>
      <c r="L79" s="88">
        <v>6.7</v>
      </c>
      <c r="M79" s="116">
        <v>0</v>
      </c>
      <c r="N79" s="115">
        <v>107.19</v>
      </c>
      <c r="O79" s="88">
        <v>220.04</v>
      </c>
      <c r="P79" s="88">
        <v>0</v>
      </c>
      <c r="Q79" s="88">
        <v>0</v>
      </c>
      <c r="R79" s="88">
        <v>0</v>
      </c>
      <c r="S79" s="116">
        <v>0</v>
      </c>
      <c r="W79">
        <v>74.680000000000007</v>
      </c>
      <c r="X79">
        <v>2.56</v>
      </c>
      <c r="Y79">
        <v>6.99</v>
      </c>
      <c r="Z79">
        <v>32.549999999999997</v>
      </c>
      <c r="AA79">
        <v>17.71</v>
      </c>
      <c r="AB79">
        <v>6.7</v>
      </c>
      <c r="AC79">
        <v>0</v>
      </c>
      <c r="AD79">
        <v>0.39</v>
      </c>
      <c r="AE79">
        <v>0.22</v>
      </c>
      <c r="AF79">
        <v>0.33</v>
      </c>
      <c r="AG79">
        <v>0.56000000000000005</v>
      </c>
      <c r="AH79">
        <v>0.43</v>
      </c>
      <c r="AI79">
        <v>0.55000000000000004</v>
      </c>
      <c r="AJ79">
        <v>0.49</v>
      </c>
      <c r="AK79">
        <v>0.34</v>
      </c>
      <c r="AL79">
        <v>0.34</v>
      </c>
      <c r="AM79">
        <v>191.48</v>
      </c>
      <c r="AN79">
        <v>53.34</v>
      </c>
      <c r="AO79">
        <v>53.85</v>
      </c>
      <c r="AP79">
        <v>0</v>
      </c>
      <c r="AQ79">
        <v>18.05</v>
      </c>
      <c r="AR79">
        <v>21.99</v>
      </c>
      <c r="AS79">
        <v>0</v>
      </c>
      <c r="AT79">
        <v>60</v>
      </c>
      <c r="AU79">
        <v>40</v>
      </c>
      <c r="AV79">
        <v>10</v>
      </c>
      <c r="AW79">
        <v>20</v>
      </c>
      <c r="AX79">
        <v>50</v>
      </c>
      <c r="AY79">
        <v>0</v>
      </c>
      <c r="AZ79">
        <v>0</v>
      </c>
      <c r="BA79">
        <v>0</v>
      </c>
    </row>
    <row r="80" spans="7:53">
      <c r="G80" t="s">
        <v>122</v>
      </c>
      <c r="H80" s="115">
        <v>326.29000000000002</v>
      </c>
      <c r="I80" s="88">
        <v>0.43</v>
      </c>
      <c r="J80" s="88">
        <v>2.9</v>
      </c>
      <c r="K80" s="88">
        <v>0</v>
      </c>
      <c r="L80" s="88">
        <v>6.7</v>
      </c>
      <c r="M80" s="116">
        <v>0</v>
      </c>
      <c r="N80" s="115">
        <v>107.19</v>
      </c>
      <c r="O80" s="88">
        <v>220.04</v>
      </c>
      <c r="P80" s="88">
        <v>0</v>
      </c>
      <c r="Q80" s="88">
        <v>0</v>
      </c>
      <c r="R80" s="88">
        <v>0</v>
      </c>
      <c r="S80" s="116">
        <v>0</v>
      </c>
      <c r="W80">
        <v>74.680000000000007</v>
      </c>
      <c r="X80">
        <v>2.56</v>
      </c>
      <c r="Y80">
        <v>6.99</v>
      </c>
      <c r="Z80">
        <v>32.549999999999997</v>
      </c>
      <c r="AA80">
        <v>17.71</v>
      </c>
      <c r="AB80">
        <v>6.7</v>
      </c>
      <c r="AC80">
        <v>0</v>
      </c>
      <c r="AD80">
        <v>0.39</v>
      </c>
      <c r="AE80">
        <v>0.22</v>
      </c>
      <c r="AF80">
        <v>0.33</v>
      </c>
      <c r="AG80">
        <v>0.56000000000000005</v>
      </c>
      <c r="AH80">
        <v>0.43</v>
      </c>
      <c r="AI80">
        <v>0.55000000000000004</v>
      </c>
      <c r="AJ80">
        <v>0.49</v>
      </c>
      <c r="AK80">
        <v>0.34</v>
      </c>
      <c r="AL80">
        <v>0.34</v>
      </c>
      <c r="AM80">
        <v>191.48</v>
      </c>
      <c r="AN80">
        <v>53.34</v>
      </c>
      <c r="AO80">
        <v>53.85</v>
      </c>
      <c r="AP80">
        <v>0</v>
      </c>
      <c r="AQ80">
        <v>18.05</v>
      </c>
      <c r="AR80">
        <v>21.99</v>
      </c>
      <c r="AS80">
        <v>0</v>
      </c>
      <c r="AT80">
        <v>60</v>
      </c>
      <c r="AU80">
        <v>40</v>
      </c>
      <c r="AV80">
        <v>10</v>
      </c>
      <c r="AW80">
        <v>20</v>
      </c>
      <c r="AX80">
        <v>50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230.55</v>
      </c>
      <c r="I81" s="88">
        <v>0.43</v>
      </c>
      <c r="J81" s="88">
        <v>2.9</v>
      </c>
      <c r="K81" s="88">
        <v>0</v>
      </c>
      <c r="L81" s="88">
        <v>6.7</v>
      </c>
      <c r="M81" s="116">
        <v>0</v>
      </c>
      <c r="N81" s="115">
        <v>107.19</v>
      </c>
      <c r="O81" s="88">
        <v>220.04</v>
      </c>
      <c r="P81" s="88">
        <v>0</v>
      </c>
      <c r="Q81" s="88">
        <v>0</v>
      </c>
      <c r="R81" s="88">
        <v>0</v>
      </c>
      <c r="S81" s="116">
        <v>0</v>
      </c>
      <c r="W81">
        <v>74.680000000000007</v>
      </c>
      <c r="X81">
        <v>2.56</v>
      </c>
      <c r="Y81">
        <v>6.99</v>
      </c>
      <c r="Z81">
        <v>32.549999999999997</v>
      </c>
      <c r="AA81">
        <v>17.71</v>
      </c>
      <c r="AB81">
        <v>6.7</v>
      </c>
      <c r="AC81">
        <v>0</v>
      </c>
      <c r="AD81">
        <v>0.39</v>
      </c>
      <c r="AE81">
        <v>0.22</v>
      </c>
      <c r="AF81">
        <v>0.33</v>
      </c>
      <c r="AG81">
        <v>0.56000000000000005</v>
      </c>
      <c r="AH81">
        <v>0.43</v>
      </c>
      <c r="AI81">
        <v>0.55000000000000004</v>
      </c>
      <c r="AJ81">
        <v>0.49</v>
      </c>
      <c r="AK81">
        <v>0.34</v>
      </c>
      <c r="AL81">
        <v>0.34</v>
      </c>
      <c r="AM81">
        <v>95.74</v>
      </c>
      <c r="AN81">
        <v>53.34</v>
      </c>
      <c r="AO81">
        <v>53.85</v>
      </c>
      <c r="AP81">
        <v>0</v>
      </c>
      <c r="AQ81">
        <v>18.05</v>
      </c>
      <c r="AR81">
        <v>21.99</v>
      </c>
      <c r="AS81">
        <v>0</v>
      </c>
      <c r="AT81">
        <v>60</v>
      </c>
      <c r="AU81">
        <v>40</v>
      </c>
      <c r="AV81">
        <v>10</v>
      </c>
      <c r="AW81">
        <v>20</v>
      </c>
      <c r="AX81">
        <v>50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155.87</v>
      </c>
      <c r="I82" s="88">
        <v>0.43</v>
      </c>
      <c r="J82" s="88">
        <v>2.9</v>
      </c>
      <c r="K82" s="88">
        <v>0</v>
      </c>
      <c r="L82" s="88">
        <v>6.7</v>
      </c>
      <c r="M82" s="116">
        <v>0</v>
      </c>
      <c r="N82" s="115">
        <v>107.19</v>
      </c>
      <c r="O82" s="88">
        <v>220.04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2.56</v>
      </c>
      <c r="Y82">
        <v>6.99</v>
      </c>
      <c r="Z82">
        <v>32.549999999999997</v>
      </c>
      <c r="AA82">
        <v>17.71</v>
      </c>
      <c r="AB82">
        <v>6.7</v>
      </c>
      <c r="AC82">
        <v>0</v>
      </c>
      <c r="AD82">
        <v>0.39</v>
      </c>
      <c r="AE82">
        <v>0.22</v>
      </c>
      <c r="AF82">
        <v>0.33</v>
      </c>
      <c r="AG82">
        <v>0.56000000000000005</v>
      </c>
      <c r="AH82">
        <v>0.43</v>
      </c>
      <c r="AI82">
        <v>0.55000000000000004</v>
      </c>
      <c r="AJ82">
        <v>0.49</v>
      </c>
      <c r="AK82">
        <v>0.34</v>
      </c>
      <c r="AL82">
        <v>0.34</v>
      </c>
      <c r="AM82">
        <v>95.74</v>
      </c>
      <c r="AN82">
        <v>53.34</v>
      </c>
      <c r="AO82">
        <v>53.85</v>
      </c>
      <c r="AP82">
        <v>0</v>
      </c>
      <c r="AQ82">
        <v>18.05</v>
      </c>
      <c r="AR82">
        <v>21.99</v>
      </c>
      <c r="AS82">
        <v>0</v>
      </c>
      <c r="AT82">
        <v>60</v>
      </c>
      <c r="AU82">
        <v>40</v>
      </c>
      <c r="AV82">
        <v>10</v>
      </c>
      <c r="AW82">
        <v>20</v>
      </c>
      <c r="AX82">
        <v>50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123.32</v>
      </c>
      <c r="I83" s="88">
        <v>0.43</v>
      </c>
      <c r="J83" s="88">
        <v>2.9</v>
      </c>
      <c r="K83" s="88">
        <v>0</v>
      </c>
      <c r="L83" s="88">
        <v>6.7</v>
      </c>
      <c r="M83" s="116">
        <v>0</v>
      </c>
      <c r="N83" s="115">
        <v>107.19</v>
      </c>
      <c r="O83" s="88">
        <v>220.04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2.56</v>
      </c>
      <c r="Y83">
        <v>6.99</v>
      </c>
      <c r="Z83">
        <v>0</v>
      </c>
      <c r="AA83">
        <v>17.71</v>
      </c>
      <c r="AB83">
        <v>6.7</v>
      </c>
      <c r="AC83">
        <v>0</v>
      </c>
      <c r="AD83">
        <v>0.39</v>
      </c>
      <c r="AE83">
        <v>0.24</v>
      </c>
      <c r="AF83">
        <v>0.35</v>
      </c>
      <c r="AG83">
        <v>0.61</v>
      </c>
      <c r="AH83">
        <v>0.43</v>
      </c>
      <c r="AI83">
        <v>0.59</v>
      </c>
      <c r="AJ83">
        <v>0.42</v>
      </c>
      <c r="AK83">
        <v>0.34</v>
      </c>
      <c r="AL83">
        <v>0.28000000000000003</v>
      </c>
      <c r="AM83">
        <v>95.74</v>
      </c>
      <c r="AN83">
        <v>53.34</v>
      </c>
      <c r="AO83">
        <v>53.85</v>
      </c>
      <c r="AP83">
        <v>0</v>
      </c>
      <c r="AQ83">
        <v>18.05</v>
      </c>
      <c r="AR83">
        <v>21.99</v>
      </c>
      <c r="AS83">
        <v>0</v>
      </c>
      <c r="AT83">
        <v>60</v>
      </c>
      <c r="AU83">
        <v>40</v>
      </c>
      <c r="AV83">
        <v>10</v>
      </c>
      <c r="AW83">
        <v>20</v>
      </c>
      <c r="AX83">
        <v>50</v>
      </c>
      <c r="AY83">
        <v>0</v>
      </c>
      <c r="AZ83">
        <v>0</v>
      </c>
      <c r="BA83">
        <v>0</v>
      </c>
    </row>
    <row r="84" spans="7:53">
      <c r="G84" t="s">
        <v>126</v>
      </c>
      <c r="H84" s="115">
        <v>123.32</v>
      </c>
      <c r="I84" s="88">
        <v>0.43</v>
      </c>
      <c r="J84" s="88">
        <v>2.9</v>
      </c>
      <c r="K84" s="88">
        <v>0</v>
      </c>
      <c r="L84" s="88">
        <v>6.7</v>
      </c>
      <c r="M84" s="116">
        <v>0</v>
      </c>
      <c r="N84" s="115">
        <v>107.19</v>
      </c>
      <c r="O84" s="88">
        <v>220.04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2.56</v>
      </c>
      <c r="Y84">
        <v>6.99</v>
      </c>
      <c r="Z84">
        <v>0</v>
      </c>
      <c r="AA84">
        <v>17.71</v>
      </c>
      <c r="AB84">
        <v>6.7</v>
      </c>
      <c r="AC84">
        <v>0</v>
      </c>
      <c r="AD84">
        <v>0.39</v>
      </c>
      <c r="AE84">
        <v>0.24</v>
      </c>
      <c r="AF84">
        <v>0.35</v>
      </c>
      <c r="AG84">
        <v>0.61</v>
      </c>
      <c r="AH84">
        <v>0.43</v>
      </c>
      <c r="AI84">
        <v>0.59</v>
      </c>
      <c r="AJ84">
        <v>0.42</v>
      </c>
      <c r="AK84">
        <v>0.34</v>
      </c>
      <c r="AL84">
        <v>0.28000000000000003</v>
      </c>
      <c r="AM84">
        <v>95.74</v>
      </c>
      <c r="AN84">
        <v>53.34</v>
      </c>
      <c r="AO84">
        <v>53.85</v>
      </c>
      <c r="AP84">
        <v>0</v>
      </c>
      <c r="AQ84">
        <v>18.05</v>
      </c>
      <c r="AR84">
        <v>21.99</v>
      </c>
      <c r="AS84">
        <v>0</v>
      </c>
      <c r="AT84">
        <v>60</v>
      </c>
      <c r="AU84">
        <v>40</v>
      </c>
      <c r="AV84">
        <v>10</v>
      </c>
      <c r="AW84">
        <v>20</v>
      </c>
      <c r="AX84">
        <v>50</v>
      </c>
      <c r="AY84">
        <v>0</v>
      </c>
      <c r="AZ84">
        <v>0</v>
      </c>
      <c r="BA84">
        <v>0</v>
      </c>
    </row>
    <row r="85" spans="7:53">
      <c r="G85" t="s">
        <v>127</v>
      </c>
      <c r="H85" s="115">
        <v>123.32</v>
      </c>
      <c r="I85" s="88">
        <v>0.43</v>
      </c>
      <c r="J85" s="88">
        <v>2.9</v>
      </c>
      <c r="K85" s="88">
        <v>0</v>
      </c>
      <c r="L85" s="88">
        <v>6.7</v>
      </c>
      <c r="M85" s="116">
        <v>0</v>
      </c>
      <c r="N85" s="115">
        <v>107.19</v>
      </c>
      <c r="O85" s="88">
        <v>220.04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2.56</v>
      </c>
      <c r="Y85">
        <v>6.99</v>
      </c>
      <c r="Z85">
        <v>0</v>
      </c>
      <c r="AA85">
        <v>17.71</v>
      </c>
      <c r="AB85">
        <v>6.7</v>
      </c>
      <c r="AC85">
        <v>0</v>
      </c>
      <c r="AD85">
        <v>0.39</v>
      </c>
      <c r="AE85">
        <v>0.24</v>
      </c>
      <c r="AF85">
        <v>0.35</v>
      </c>
      <c r="AG85">
        <v>0.61</v>
      </c>
      <c r="AH85">
        <v>0.43</v>
      </c>
      <c r="AI85">
        <v>0.59</v>
      </c>
      <c r="AJ85">
        <v>0.42</v>
      </c>
      <c r="AK85">
        <v>0.34</v>
      </c>
      <c r="AL85">
        <v>0.28000000000000003</v>
      </c>
      <c r="AM85">
        <v>95.74</v>
      </c>
      <c r="AN85">
        <v>53.34</v>
      </c>
      <c r="AO85">
        <v>53.85</v>
      </c>
      <c r="AP85">
        <v>0</v>
      </c>
      <c r="AQ85">
        <v>18.05</v>
      </c>
      <c r="AR85">
        <v>21.99</v>
      </c>
      <c r="AS85">
        <v>0</v>
      </c>
      <c r="AT85">
        <v>60</v>
      </c>
      <c r="AU85">
        <v>40</v>
      </c>
      <c r="AV85">
        <v>10</v>
      </c>
      <c r="AW85">
        <v>20</v>
      </c>
      <c r="AX85">
        <v>50</v>
      </c>
      <c r="AY85">
        <v>0</v>
      </c>
      <c r="AZ85">
        <v>0</v>
      </c>
      <c r="BA85">
        <v>0</v>
      </c>
    </row>
    <row r="86" spans="7:53">
      <c r="G86" t="s">
        <v>128</v>
      </c>
      <c r="H86" s="115">
        <v>123.32</v>
      </c>
      <c r="I86" s="88">
        <v>0.43</v>
      </c>
      <c r="J86" s="88">
        <v>2.9</v>
      </c>
      <c r="K86" s="88">
        <v>0</v>
      </c>
      <c r="L86" s="88">
        <v>6.7</v>
      </c>
      <c r="M86" s="116">
        <v>0</v>
      </c>
      <c r="N86" s="115">
        <v>107.19</v>
      </c>
      <c r="O86" s="88">
        <v>220.04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2.56</v>
      </c>
      <c r="Y86">
        <v>6.99</v>
      </c>
      <c r="Z86">
        <v>0</v>
      </c>
      <c r="AA86">
        <v>17.71</v>
      </c>
      <c r="AB86">
        <v>6.7</v>
      </c>
      <c r="AC86">
        <v>0</v>
      </c>
      <c r="AD86">
        <v>0.39</v>
      </c>
      <c r="AE86">
        <v>0.24</v>
      </c>
      <c r="AF86">
        <v>0.35</v>
      </c>
      <c r="AG86">
        <v>0.61</v>
      </c>
      <c r="AH86">
        <v>0.43</v>
      </c>
      <c r="AI86">
        <v>0.59</v>
      </c>
      <c r="AJ86">
        <v>0.42</v>
      </c>
      <c r="AK86">
        <v>0.34</v>
      </c>
      <c r="AL86">
        <v>0.28000000000000003</v>
      </c>
      <c r="AM86">
        <v>95.74</v>
      </c>
      <c r="AN86">
        <v>53.34</v>
      </c>
      <c r="AO86">
        <v>53.85</v>
      </c>
      <c r="AP86">
        <v>0</v>
      </c>
      <c r="AQ86">
        <v>18.05</v>
      </c>
      <c r="AR86">
        <v>21.99</v>
      </c>
      <c r="AS86">
        <v>0</v>
      </c>
      <c r="AT86">
        <v>60</v>
      </c>
      <c r="AU86">
        <v>40</v>
      </c>
      <c r="AV86">
        <v>10</v>
      </c>
      <c r="AW86">
        <v>20</v>
      </c>
      <c r="AX86">
        <v>50</v>
      </c>
      <c r="AY86">
        <v>0</v>
      </c>
      <c r="AZ86">
        <v>0</v>
      </c>
      <c r="BA86">
        <v>0</v>
      </c>
    </row>
    <row r="87" spans="7:53">
      <c r="G87" t="s">
        <v>129</v>
      </c>
      <c r="H87" s="115">
        <v>27.610000000000007</v>
      </c>
      <c r="I87" s="88">
        <v>0.35</v>
      </c>
      <c r="J87" s="88">
        <v>2.94</v>
      </c>
      <c r="K87" s="88">
        <v>0</v>
      </c>
      <c r="L87" s="88">
        <v>6.7</v>
      </c>
      <c r="M87" s="116">
        <v>0</v>
      </c>
      <c r="N87" s="115">
        <v>107.19</v>
      </c>
      <c r="O87" s="88">
        <v>220.04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2.56</v>
      </c>
      <c r="Y87">
        <v>6.99</v>
      </c>
      <c r="Z87">
        <v>0</v>
      </c>
      <c r="AA87">
        <v>17.71</v>
      </c>
      <c r="AB87">
        <v>6.7</v>
      </c>
      <c r="AC87">
        <v>0</v>
      </c>
      <c r="AD87">
        <v>0.42</v>
      </c>
      <c r="AE87">
        <v>0.24</v>
      </c>
      <c r="AF87">
        <v>0.35</v>
      </c>
      <c r="AG87">
        <v>0.61</v>
      </c>
      <c r="AH87">
        <v>0.35</v>
      </c>
      <c r="AI87">
        <v>0.59</v>
      </c>
      <c r="AJ87">
        <v>0.42</v>
      </c>
      <c r="AK87">
        <v>0.38</v>
      </c>
      <c r="AL87">
        <v>0.28000000000000003</v>
      </c>
      <c r="AM87">
        <v>0</v>
      </c>
      <c r="AN87">
        <v>53.34</v>
      </c>
      <c r="AO87">
        <v>53.85</v>
      </c>
      <c r="AP87">
        <v>0</v>
      </c>
      <c r="AQ87">
        <v>18.05</v>
      </c>
      <c r="AR87">
        <v>21.99</v>
      </c>
      <c r="AS87">
        <v>0</v>
      </c>
      <c r="AT87">
        <v>60</v>
      </c>
      <c r="AU87">
        <v>40</v>
      </c>
      <c r="AV87">
        <v>10</v>
      </c>
      <c r="AW87">
        <v>20</v>
      </c>
      <c r="AX87">
        <v>50</v>
      </c>
      <c r="AY87">
        <v>0</v>
      </c>
      <c r="AZ87">
        <v>0</v>
      </c>
      <c r="BA87">
        <v>0</v>
      </c>
    </row>
    <row r="88" spans="7:53">
      <c r="G88" t="s">
        <v>130</v>
      </c>
      <c r="H88" s="115">
        <v>27.610000000000007</v>
      </c>
      <c r="I88" s="88">
        <v>0.35</v>
      </c>
      <c r="J88" s="88">
        <v>2.94</v>
      </c>
      <c r="K88" s="88">
        <v>0</v>
      </c>
      <c r="L88" s="88">
        <v>6.7</v>
      </c>
      <c r="M88" s="116">
        <v>0</v>
      </c>
      <c r="N88" s="115">
        <v>107.19</v>
      </c>
      <c r="O88" s="88">
        <v>220.04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2.56</v>
      </c>
      <c r="Y88">
        <v>6.99</v>
      </c>
      <c r="Z88">
        <v>0</v>
      </c>
      <c r="AA88">
        <v>17.71</v>
      </c>
      <c r="AB88">
        <v>6.7</v>
      </c>
      <c r="AC88">
        <v>0</v>
      </c>
      <c r="AD88">
        <v>0.42</v>
      </c>
      <c r="AE88">
        <v>0.24</v>
      </c>
      <c r="AF88">
        <v>0.35</v>
      </c>
      <c r="AG88">
        <v>0.61</v>
      </c>
      <c r="AH88">
        <v>0.35</v>
      </c>
      <c r="AI88">
        <v>0.59</v>
      </c>
      <c r="AJ88">
        <v>0.42</v>
      </c>
      <c r="AK88">
        <v>0.38</v>
      </c>
      <c r="AL88">
        <v>0.28000000000000003</v>
      </c>
      <c r="AM88">
        <v>0</v>
      </c>
      <c r="AN88">
        <v>53.34</v>
      </c>
      <c r="AO88">
        <v>53.85</v>
      </c>
      <c r="AP88">
        <v>0</v>
      </c>
      <c r="AQ88">
        <v>18.05</v>
      </c>
      <c r="AR88">
        <v>21.99</v>
      </c>
      <c r="AS88">
        <v>0</v>
      </c>
      <c r="AT88">
        <v>60</v>
      </c>
      <c r="AU88">
        <v>40</v>
      </c>
      <c r="AV88">
        <v>10</v>
      </c>
      <c r="AW88">
        <v>20</v>
      </c>
      <c r="AX88">
        <v>50</v>
      </c>
      <c r="AY88">
        <v>0</v>
      </c>
      <c r="AZ88">
        <v>0</v>
      </c>
      <c r="BA88">
        <v>0</v>
      </c>
    </row>
    <row r="89" spans="7:53">
      <c r="G89" t="s">
        <v>131</v>
      </c>
      <c r="H89" s="115">
        <v>27.610000000000007</v>
      </c>
      <c r="I89" s="88">
        <v>0.35</v>
      </c>
      <c r="J89" s="88">
        <v>2.94</v>
      </c>
      <c r="K89" s="88">
        <v>0</v>
      </c>
      <c r="L89" s="88">
        <v>6.7</v>
      </c>
      <c r="M89" s="116">
        <v>0</v>
      </c>
      <c r="N89" s="115">
        <v>107.19</v>
      </c>
      <c r="O89" s="88">
        <v>220.04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2.56</v>
      </c>
      <c r="Y89">
        <v>6.99</v>
      </c>
      <c r="Z89">
        <v>0</v>
      </c>
      <c r="AA89">
        <v>17.71</v>
      </c>
      <c r="AB89">
        <v>6.7</v>
      </c>
      <c r="AC89">
        <v>0</v>
      </c>
      <c r="AD89">
        <v>0.42</v>
      </c>
      <c r="AE89">
        <v>0.24</v>
      </c>
      <c r="AF89">
        <v>0.35</v>
      </c>
      <c r="AG89">
        <v>0.61</v>
      </c>
      <c r="AH89">
        <v>0.35</v>
      </c>
      <c r="AI89">
        <v>0.59</v>
      </c>
      <c r="AJ89">
        <v>0.42</v>
      </c>
      <c r="AK89">
        <v>0.38</v>
      </c>
      <c r="AL89">
        <v>0.28000000000000003</v>
      </c>
      <c r="AM89">
        <v>0</v>
      </c>
      <c r="AN89">
        <v>53.34</v>
      </c>
      <c r="AO89">
        <v>53.85</v>
      </c>
      <c r="AP89">
        <v>0</v>
      </c>
      <c r="AQ89">
        <v>18.05</v>
      </c>
      <c r="AR89">
        <v>21.99</v>
      </c>
      <c r="AS89">
        <v>0</v>
      </c>
      <c r="AT89">
        <v>60</v>
      </c>
      <c r="AU89">
        <v>40</v>
      </c>
      <c r="AV89">
        <v>10</v>
      </c>
      <c r="AW89">
        <v>20</v>
      </c>
      <c r="AX89">
        <v>50</v>
      </c>
      <c r="AY89">
        <v>0</v>
      </c>
      <c r="AZ89">
        <v>0</v>
      </c>
      <c r="BA89">
        <v>0</v>
      </c>
    </row>
    <row r="90" spans="7:53">
      <c r="G90" t="s">
        <v>132</v>
      </c>
      <c r="H90" s="115">
        <v>27.610000000000007</v>
      </c>
      <c r="I90" s="88">
        <v>0.35</v>
      </c>
      <c r="J90" s="88">
        <v>2.94</v>
      </c>
      <c r="K90" s="88">
        <v>0</v>
      </c>
      <c r="L90" s="88">
        <v>6.7</v>
      </c>
      <c r="M90" s="116">
        <v>0</v>
      </c>
      <c r="N90" s="115">
        <v>107.19</v>
      </c>
      <c r="O90" s="88">
        <v>220.04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2.56</v>
      </c>
      <c r="Y90">
        <v>6.99</v>
      </c>
      <c r="Z90">
        <v>0</v>
      </c>
      <c r="AA90">
        <v>17.71</v>
      </c>
      <c r="AB90">
        <v>6.7</v>
      </c>
      <c r="AC90">
        <v>0</v>
      </c>
      <c r="AD90">
        <v>0.42</v>
      </c>
      <c r="AE90">
        <v>0.24</v>
      </c>
      <c r="AF90">
        <v>0.35</v>
      </c>
      <c r="AG90">
        <v>0.61</v>
      </c>
      <c r="AH90">
        <v>0.35</v>
      </c>
      <c r="AI90">
        <v>0.59</v>
      </c>
      <c r="AJ90">
        <v>0.42</v>
      </c>
      <c r="AK90">
        <v>0.38</v>
      </c>
      <c r="AL90">
        <v>0.28000000000000003</v>
      </c>
      <c r="AM90">
        <v>0</v>
      </c>
      <c r="AN90">
        <v>53.34</v>
      </c>
      <c r="AO90">
        <v>53.85</v>
      </c>
      <c r="AP90">
        <v>0</v>
      </c>
      <c r="AQ90">
        <v>18.05</v>
      </c>
      <c r="AR90">
        <v>21.99</v>
      </c>
      <c r="AS90">
        <v>0</v>
      </c>
      <c r="AT90">
        <v>60</v>
      </c>
      <c r="AU90">
        <v>40</v>
      </c>
      <c r="AV90">
        <v>10</v>
      </c>
      <c r="AW90">
        <v>20</v>
      </c>
      <c r="AX90">
        <v>50</v>
      </c>
      <c r="AY90">
        <v>0</v>
      </c>
      <c r="AZ90">
        <v>0</v>
      </c>
      <c r="BA90">
        <v>0</v>
      </c>
    </row>
    <row r="91" spans="7:53">
      <c r="G91" t="s">
        <v>133</v>
      </c>
      <c r="H91" s="115">
        <v>27.610000000000007</v>
      </c>
      <c r="I91" s="88">
        <v>0.35</v>
      </c>
      <c r="J91" s="88">
        <v>2.94</v>
      </c>
      <c r="K91" s="88">
        <v>0</v>
      </c>
      <c r="L91" s="88">
        <v>6.7</v>
      </c>
      <c r="M91" s="116">
        <v>0</v>
      </c>
      <c r="N91" s="115">
        <v>107.19</v>
      </c>
      <c r="O91" s="88">
        <v>220.04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2.56</v>
      </c>
      <c r="Y91">
        <v>6.99</v>
      </c>
      <c r="Z91">
        <v>0</v>
      </c>
      <c r="AA91">
        <v>17.71</v>
      </c>
      <c r="AB91">
        <v>6.7</v>
      </c>
      <c r="AC91">
        <v>0</v>
      </c>
      <c r="AD91">
        <v>0.42</v>
      </c>
      <c r="AE91">
        <v>0.24</v>
      </c>
      <c r="AF91">
        <v>0.35</v>
      </c>
      <c r="AG91">
        <v>0.61</v>
      </c>
      <c r="AH91">
        <v>0.35</v>
      </c>
      <c r="AI91">
        <v>0.59</v>
      </c>
      <c r="AJ91">
        <v>0.42</v>
      </c>
      <c r="AK91">
        <v>0.38</v>
      </c>
      <c r="AL91">
        <v>0.28000000000000003</v>
      </c>
      <c r="AM91">
        <v>0</v>
      </c>
      <c r="AN91">
        <v>53.34</v>
      </c>
      <c r="AO91">
        <v>53.85</v>
      </c>
      <c r="AP91">
        <v>0</v>
      </c>
      <c r="AQ91">
        <v>18.05</v>
      </c>
      <c r="AR91">
        <v>21.99</v>
      </c>
      <c r="AS91">
        <v>0</v>
      </c>
      <c r="AT91">
        <v>60</v>
      </c>
      <c r="AU91">
        <v>40</v>
      </c>
      <c r="AV91">
        <v>10</v>
      </c>
      <c r="AW91">
        <v>20</v>
      </c>
      <c r="AX91">
        <v>50</v>
      </c>
      <c r="AY91">
        <v>0</v>
      </c>
      <c r="AZ91">
        <v>0</v>
      </c>
      <c r="BA91">
        <v>0</v>
      </c>
    </row>
    <row r="92" spans="7:53">
      <c r="G92" t="s">
        <v>134</v>
      </c>
      <c r="H92" s="115">
        <v>27.610000000000007</v>
      </c>
      <c r="I92" s="88">
        <v>0.35</v>
      </c>
      <c r="J92" s="88">
        <v>2.94</v>
      </c>
      <c r="K92" s="88">
        <v>0</v>
      </c>
      <c r="L92" s="88">
        <v>6.7</v>
      </c>
      <c r="M92" s="116">
        <v>0</v>
      </c>
      <c r="N92" s="115">
        <v>107.19</v>
      </c>
      <c r="O92" s="88">
        <v>220.04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2.56</v>
      </c>
      <c r="Y92">
        <v>6.99</v>
      </c>
      <c r="Z92">
        <v>0</v>
      </c>
      <c r="AA92">
        <v>17.71</v>
      </c>
      <c r="AB92">
        <v>6.7</v>
      </c>
      <c r="AC92">
        <v>0</v>
      </c>
      <c r="AD92">
        <v>0.42</v>
      </c>
      <c r="AE92">
        <v>0.24</v>
      </c>
      <c r="AF92">
        <v>0.35</v>
      </c>
      <c r="AG92">
        <v>0.61</v>
      </c>
      <c r="AH92">
        <v>0.35</v>
      </c>
      <c r="AI92">
        <v>0.59</v>
      </c>
      <c r="AJ92">
        <v>0.42</v>
      </c>
      <c r="AK92">
        <v>0.38</v>
      </c>
      <c r="AL92">
        <v>0.28000000000000003</v>
      </c>
      <c r="AM92">
        <v>0</v>
      </c>
      <c r="AN92">
        <v>53.34</v>
      </c>
      <c r="AO92">
        <v>53.85</v>
      </c>
      <c r="AP92">
        <v>0</v>
      </c>
      <c r="AQ92">
        <v>18.05</v>
      </c>
      <c r="AR92">
        <v>21.99</v>
      </c>
      <c r="AS92">
        <v>0</v>
      </c>
      <c r="AT92">
        <v>60</v>
      </c>
      <c r="AU92">
        <v>40</v>
      </c>
      <c r="AV92">
        <v>10</v>
      </c>
      <c r="AW92">
        <v>20</v>
      </c>
      <c r="AX92">
        <v>50</v>
      </c>
      <c r="AY92">
        <v>0</v>
      </c>
      <c r="AZ92">
        <v>0</v>
      </c>
      <c r="BA92">
        <v>0</v>
      </c>
    </row>
    <row r="93" spans="7:53">
      <c r="G93" t="s">
        <v>135</v>
      </c>
      <c r="H93" s="115">
        <v>27.610000000000007</v>
      </c>
      <c r="I93" s="88">
        <v>0.35</v>
      </c>
      <c r="J93" s="88">
        <v>2.94</v>
      </c>
      <c r="K93" s="88">
        <v>0</v>
      </c>
      <c r="L93" s="88">
        <v>6.7</v>
      </c>
      <c r="M93" s="116">
        <v>0</v>
      </c>
      <c r="N93" s="115">
        <v>107.19</v>
      </c>
      <c r="O93" s="88">
        <v>220.04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2.56</v>
      </c>
      <c r="Y93">
        <v>6.99</v>
      </c>
      <c r="Z93">
        <v>0</v>
      </c>
      <c r="AA93">
        <v>17.71</v>
      </c>
      <c r="AB93">
        <v>6.7</v>
      </c>
      <c r="AC93">
        <v>0</v>
      </c>
      <c r="AD93">
        <v>0.42</v>
      </c>
      <c r="AE93">
        <v>0.24</v>
      </c>
      <c r="AF93">
        <v>0.35</v>
      </c>
      <c r="AG93">
        <v>0.61</v>
      </c>
      <c r="AH93">
        <v>0.35</v>
      </c>
      <c r="AI93">
        <v>0.59</v>
      </c>
      <c r="AJ93">
        <v>0.42</v>
      </c>
      <c r="AK93">
        <v>0.38</v>
      </c>
      <c r="AL93">
        <v>0.28000000000000003</v>
      </c>
      <c r="AM93">
        <v>0</v>
      </c>
      <c r="AN93">
        <v>53.34</v>
      </c>
      <c r="AO93">
        <v>53.85</v>
      </c>
      <c r="AP93">
        <v>0</v>
      </c>
      <c r="AQ93">
        <v>18.05</v>
      </c>
      <c r="AR93">
        <v>21.99</v>
      </c>
      <c r="AS93">
        <v>0</v>
      </c>
      <c r="AT93">
        <v>60</v>
      </c>
      <c r="AU93">
        <v>40</v>
      </c>
      <c r="AV93">
        <v>10</v>
      </c>
      <c r="AW93">
        <v>20</v>
      </c>
      <c r="AX93">
        <v>50</v>
      </c>
      <c r="AY93">
        <v>0</v>
      </c>
      <c r="AZ93">
        <v>0</v>
      </c>
      <c r="BA93">
        <v>0</v>
      </c>
    </row>
    <row r="94" spans="7:53">
      <c r="G94" t="s">
        <v>136</v>
      </c>
      <c r="H94" s="115">
        <v>27.610000000000007</v>
      </c>
      <c r="I94" s="88">
        <v>0.35</v>
      </c>
      <c r="J94" s="88">
        <v>2.94</v>
      </c>
      <c r="K94" s="88">
        <v>0</v>
      </c>
      <c r="L94" s="88">
        <v>6.7</v>
      </c>
      <c r="M94" s="116">
        <v>0</v>
      </c>
      <c r="N94" s="115">
        <v>107.19</v>
      </c>
      <c r="O94" s="88">
        <v>220.04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2.56</v>
      </c>
      <c r="Y94">
        <v>6.99</v>
      </c>
      <c r="Z94">
        <v>0</v>
      </c>
      <c r="AA94">
        <v>17.71</v>
      </c>
      <c r="AB94">
        <v>6.7</v>
      </c>
      <c r="AC94">
        <v>0</v>
      </c>
      <c r="AD94">
        <v>0.42</v>
      </c>
      <c r="AE94">
        <v>0.24</v>
      </c>
      <c r="AF94">
        <v>0.35</v>
      </c>
      <c r="AG94">
        <v>0.61</v>
      </c>
      <c r="AH94">
        <v>0.35</v>
      </c>
      <c r="AI94">
        <v>0.59</v>
      </c>
      <c r="AJ94">
        <v>0.42</v>
      </c>
      <c r="AK94">
        <v>0.38</v>
      </c>
      <c r="AL94">
        <v>0.28000000000000003</v>
      </c>
      <c r="AM94">
        <v>0</v>
      </c>
      <c r="AN94">
        <v>53.34</v>
      </c>
      <c r="AO94">
        <v>53.85</v>
      </c>
      <c r="AP94">
        <v>0</v>
      </c>
      <c r="AQ94">
        <v>18.05</v>
      </c>
      <c r="AR94">
        <v>21.99</v>
      </c>
      <c r="AS94">
        <v>0</v>
      </c>
      <c r="AT94">
        <v>60</v>
      </c>
      <c r="AU94">
        <v>40</v>
      </c>
      <c r="AV94">
        <v>10</v>
      </c>
      <c r="AW94">
        <v>20</v>
      </c>
      <c r="AX94">
        <v>50</v>
      </c>
      <c r="AY94">
        <v>0</v>
      </c>
      <c r="AZ94">
        <v>0</v>
      </c>
      <c r="BA94">
        <v>0</v>
      </c>
    </row>
    <row r="95" spans="7:53">
      <c r="G95" t="s">
        <v>137</v>
      </c>
      <c r="H95" s="115">
        <v>2.9099999999999993</v>
      </c>
      <c r="I95" s="88">
        <v>0.35</v>
      </c>
      <c r="J95" s="88">
        <v>2.94</v>
      </c>
      <c r="K95" s="88">
        <v>0</v>
      </c>
      <c r="L95" s="88">
        <v>6.7</v>
      </c>
      <c r="M95" s="116">
        <v>0</v>
      </c>
      <c r="N95" s="115">
        <v>107.19</v>
      </c>
      <c r="O95" s="88">
        <v>220.04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2.56</v>
      </c>
      <c r="Y95">
        <v>0</v>
      </c>
      <c r="Z95">
        <v>0</v>
      </c>
      <c r="AA95">
        <v>0</v>
      </c>
      <c r="AB95">
        <v>6.7</v>
      </c>
      <c r="AC95">
        <v>0</v>
      </c>
      <c r="AD95">
        <v>0.42</v>
      </c>
      <c r="AE95">
        <v>0.24</v>
      </c>
      <c r="AF95">
        <v>0.35</v>
      </c>
      <c r="AG95">
        <v>0.61</v>
      </c>
      <c r="AH95">
        <v>0.35</v>
      </c>
      <c r="AI95">
        <v>0.59</v>
      </c>
      <c r="AJ95">
        <v>0.42</v>
      </c>
      <c r="AK95">
        <v>0.38</v>
      </c>
      <c r="AL95">
        <v>0.28000000000000003</v>
      </c>
      <c r="AM95">
        <v>0</v>
      </c>
      <c r="AN95">
        <v>53.34</v>
      </c>
      <c r="AO95">
        <v>53.85</v>
      </c>
      <c r="AP95">
        <v>0</v>
      </c>
      <c r="AQ95">
        <v>18.05</v>
      </c>
      <c r="AR95">
        <v>21.99</v>
      </c>
      <c r="AS95">
        <v>0</v>
      </c>
      <c r="AT95">
        <v>60</v>
      </c>
      <c r="AU95">
        <v>40</v>
      </c>
      <c r="AV95">
        <v>10</v>
      </c>
      <c r="AW95">
        <v>20</v>
      </c>
      <c r="AX95">
        <v>50</v>
      </c>
      <c r="AY95">
        <v>0</v>
      </c>
      <c r="AZ95">
        <v>0</v>
      </c>
      <c r="BA95">
        <v>0</v>
      </c>
    </row>
    <row r="96" spans="7:53">
      <c r="G96" t="s">
        <v>138</v>
      </c>
      <c r="H96" s="115">
        <v>2.9099999999999993</v>
      </c>
      <c r="I96" s="88">
        <v>0.35</v>
      </c>
      <c r="J96" s="88">
        <v>2.94</v>
      </c>
      <c r="K96" s="88">
        <v>0</v>
      </c>
      <c r="L96" s="88">
        <v>6.7</v>
      </c>
      <c r="M96" s="116">
        <v>0</v>
      </c>
      <c r="N96" s="115">
        <v>107.19</v>
      </c>
      <c r="O96" s="88">
        <v>220.04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2.56</v>
      </c>
      <c r="Y96">
        <v>0</v>
      </c>
      <c r="Z96">
        <v>0</v>
      </c>
      <c r="AA96">
        <v>0</v>
      </c>
      <c r="AB96">
        <v>6.7</v>
      </c>
      <c r="AC96">
        <v>0</v>
      </c>
      <c r="AD96">
        <v>0.42</v>
      </c>
      <c r="AE96">
        <v>0.24</v>
      </c>
      <c r="AF96">
        <v>0.35</v>
      </c>
      <c r="AG96">
        <v>0.61</v>
      </c>
      <c r="AH96">
        <v>0.35</v>
      </c>
      <c r="AI96">
        <v>0.59</v>
      </c>
      <c r="AJ96">
        <v>0.42</v>
      </c>
      <c r="AK96">
        <v>0.38</v>
      </c>
      <c r="AL96">
        <v>0.28000000000000003</v>
      </c>
      <c r="AM96">
        <v>0</v>
      </c>
      <c r="AN96">
        <v>53.34</v>
      </c>
      <c r="AO96">
        <v>53.85</v>
      </c>
      <c r="AP96">
        <v>0</v>
      </c>
      <c r="AQ96">
        <v>18.05</v>
      </c>
      <c r="AR96">
        <v>21.99</v>
      </c>
      <c r="AS96">
        <v>0</v>
      </c>
      <c r="AT96">
        <v>60</v>
      </c>
      <c r="AU96">
        <v>40</v>
      </c>
      <c r="AV96">
        <v>10</v>
      </c>
      <c r="AW96">
        <v>20</v>
      </c>
      <c r="AX96">
        <v>50</v>
      </c>
      <c r="AY96">
        <v>0</v>
      </c>
      <c r="AZ96">
        <v>0</v>
      </c>
      <c r="BA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2.94</v>
      </c>
      <c r="K97" s="88">
        <v>0</v>
      </c>
      <c r="L97" s="88">
        <v>6.7</v>
      </c>
      <c r="M97" s="116">
        <v>0</v>
      </c>
      <c r="N97" s="115">
        <v>107.19</v>
      </c>
      <c r="O97" s="88">
        <v>220.04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2.56</v>
      </c>
      <c r="Y97">
        <v>0</v>
      </c>
      <c r="Z97">
        <v>0</v>
      </c>
      <c r="AA97">
        <v>0</v>
      </c>
      <c r="AB97">
        <v>6.7</v>
      </c>
      <c r="AC97">
        <v>0</v>
      </c>
      <c r="AD97">
        <v>0.42</v>
      </c>
      <c r="AE97">
        <v>0.24</v>
      </c>
      <c r="AF97">
        <v>0.35</v>
      </c>
      <c r="AG97">
        <v>0.61</v>
      </c>
      <c r="AH97">
        <v>0.35</v>
      </c>
      <c r="AI97">
        <v>0.59</v>
      </c>
      <c r="AJ97">
        <v>0.42</v>
      </c>
      <c r="AK97">
        <v>0.38</v>
      </c>
      <c r="AL97">
        <v>0.28000000000000003</v>
      </c>
      <c r="AM97">
        <v>0</v>
      </c>
      <c r="AN97">
        <v>53.34</v>
      </c>
      <c r="AO97">
        <v>53.85</v>
      </c>
      <c r="AP97">
        <v>0</v>
      </c>
      <c r="AQ97">
        <v>18.05</v>
      </c>
      <c r="AR97">
        <v>21.99</v>
      </c>
      <c r="AS97">
        <v>0</v>
      </c>
      <c r="AT97">
        <v>60</v>
      </c>
      <c r="AU97">
        <v>40</v>
      </c>
      <c r="AV97">
        <v>10</v>
      </c>
      <c r="AW97">
        <v>20</v>
      </c>
      <c r="AX97">
        <v>50</v>
      </c>
      <c r="AY97">
        <v>0</v>
      </c>
      <c r="AZ97">
        <v>0</v>
      </c>
      <c r="BA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2.94</v>
      </c>
      <c r="K98" s="88">
        <v>0</v>
      </c>
      <c r="L98" s="88">
        <v>6.7</v>
      </c>
      <c r="M98" s="116">
        <v>0</v>
      </c>
      <c r="N98" s="115">
        <v>107.19</v>
      </c>
      <c r="O98" s="88">
        <v>220.04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2.56</v>
      </c>
      <c r="Y98">
        <v>0</v>
      </c>
      <c r="Z98">
        <v>0</v>
      </c>
      <c r="AA98">
        <v>0</v>
      </c>
      <c r="AB98">
        <v>6.7</v>
      </c>
      <c r="AC98">
        <v>0</v>
      </c>
      <c r="AD98">
        <v>0.42</v>
      </c>
      <c r="AE98">
        <v>0.24</v>
      </c>
      <c r="AF98">
        <v>0.35</v>
      </c>
      <c r="AG98">
        <v>0.61</v>
      </c>
      <c r="AH98">
        <v>0.35</v>
      </c>
      <c r="AI98">
        <v>0.59</v>
      </c>
      <c r="AJ98">
        <v>0.42</v>
      </c>
      <c r="AK98">
        <v>0.38</v>
      </c>
      <c r="AL98">
        <v>0.28000000000000003</v>
      </c>
      <c r="AM98">
        <v>0</v>
      </c>
      <c r="AN98">
        <v>53.34</v>
      </c>
      <c r="AO98">
        <v>53.85</v>
      </c>
      <c r="AP98">
        <v>0</v>
      </c>
      <c r="AQ98">
        <v>18.05</v>
      </c>
      <c r="AR98">
        <v>21.99</v>
      </c>
      <c r="AS98">
        <v>0</v>
      </c>
      <c r="AT98">
        <v>60</v>
      </c>
      <c r="AU98">
        <v>40</v>
      </c>
      <c r="AV98">
        <v>10</v>
      </c>
      <c r="AW98">
        <v>20</v>
      </c>
      <c r="AX98">
        <v>50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3.8193925000000011</v>
      </c>
      <c r="I99" s="111">
        <f t="shared" ref="I99:BU99" si="1">SUM(I3:I98)/4000</f>
        <v>0.90090999999999888</v>
      </c>
      <c r="J99" s="111">
        <f t="shared" si="1"/>
        <v>6.9220000000000059E-2</v>
      </c>
      <c r="K99" s="111">
        <f t="shared" si="1"/>
        <v>0</v>
      </c>
      <c r="L99" s="111">
        <f t="shared" si="1"/>
        <v>0.20417000000000024</v>
      </c>
      <c r="M99" s="111">
        <f t="shared" si="1"/>
        <v>0</v>
      </c>
      <c r="N99" s="110">
        <f t="shared" si="1"/>
        <v>4.0617599999999987</v>
      </c>
      <c r="O99" s="111">
        <f t="shared" si="1"/>
        <v>6.1557600000000043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0.36574000000000018</v>
      </c>
      <c r="X99">
        <f t="shared" si="1"/>
        <v>6.054000000000001E-2</v>
      </c>
      <c r="Y99">
        <f t="shared" si="1"/>
        <v>0.11533500000000009</v>
      </c>
      <c r="Z99">
        <f t="shared" si="1"/>
        <v>0.16657999999999998</v>
      </c>
      <c r="AA99">
        <f t="shared" si="1"/>
        <v>0.29221500000000028</v>
      </c>
      <c r="AB99">
        <f t="shared" si="1"/>
        <v>0.16080000000000008</v>
      </c>
      <c r="AC99">
        <f t="shared" si="1"/>
        <v>0.48946999999999996</v>
      </c>
      <c r="AD99">
        <f t="shared" si="1"/>
        <v>9.0500000000000077E-3</v>
      </c>
      <c r="AE99">
        <f t="shared" si="1"/>
        <v>5.5599999999999972E-3</v>
      </c>
      <c r="AF99">
        <f t="shared" si="1"/>
        <v>8.2399999999999904E-3</v>
      </c>
      <c r="AG99">
        <f t="shared" si="1"/>
        <v>1.4340000000000009E-2</v>
      </c>
      <c r="AH99">
        <f t="shared" si="1"/>
        <v>9.7400000000000125E-3</v>
      </c>
      <c r="AI99">
        <f t="shared" si="1"/>
        <v>1.3720000000000003E-2</v>
      </c>
      <c r="AJ99">
        <f t="shared" si="1"/>
        <v>1.0939999999999998E-2</v>
      </c>
      <c r="AK99">
        <f t="shared" si="1"/>
        <v>8.6800000000000037E-3</v>
      </c>
      <c r="AL99">
        <f t="shared" si="1"/>
        <v>7.2200000000000007E-3</v>
      </c>
      <c r="AM99">
        <f t="shared" si="1"/>
        <v>1.8731524999999998</v>
      </c>
      <c r="AN99">
        <f t="shared" si="1"/>
        <v>0.32004000000000005</v>
      </c>
      <c r="AO99">
        <f t="shared" si="1"/>
        <v>1.2924000000000004</v>
      </c>
      <c r="AP99">
        <f t="shared" si="1"/>
        <v>2.4493199999999997</v>
      </c>
      <c r="AQ99">
        <f t="shared" si="1"/>
        <v>0.43319999999999931</v>
      </c>
      <c r="AR99">
        <f t="shared" si="1"/>
        <v>0.52776000000000001</v>
      </c>
      <c r="AS99">
        <f t="shared" si="1"/>
        <v>0.87480000000000069</v>
      </c>
      <c r="AT99">
        <f t="shared" si="1"/>
        <v>1.44</v>
      </c>
      <c r="AU99">
        <f t="shared" si="1"/>
        <v>0.96</v>
      </c>
      <c r="AV99">
        <f t="shared" si="1"/>
        <v>0.24</v>
      </c>
      <c r="AW99">
        <f t="shared" si="1"/>
        <v>0.48</v>
      </c>
      <c r="AX99">
        <f t="shared" si="1"/>
        <v>1.2</v>
      </c>
      <c r="AY99">
        <f t="shared" si="1"/>
        <v>4.3370000000000006E-2</v>
      </c>
      <c r="AZ99">
        <f t="shared" si="1"/>
        <v>0.93730000000000013</v>
      </c>
      <c r="BA99">
        <f t="shared" si="1"/>
        <v>0.40169999999999989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2023-02-02T10:14:44Z</dcterms:modified>
</cp:coreProperties>
</file>